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mina\Downloads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I195" i="1" s="1"/>
  <c r="H184" i="1"/>
  <c r="H195" i="1" s="1"/>
  <c r="G184" i="1"/>
  <c r="G195" i="1" s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I157" i="1" s="1"/>
  <c r="H146" i="1"/>
  <c r="H157" i="1" s="1"/>
  <c r="G146" i="1"/>
  <c r="G157" i="1" s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H81" i="1" s="1"/>
  <c r="G70" i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H13" i="1"/>
  <c r="G13" i="1"/>
  <c r="F13" i="1"/>
  <c r="J195" i="1" l="1"/>
  <c r="F195" i="1"/>
  <c r="J176" i="1"/>
  <c r="I176" i="1"/>
  <c r="F176" i="1"/>
  <c r="H176" i="1"/>
  <c r="G176" i="1"/>
  <c r="F157" i="1"/>
  <c r="J157" i="1"/>
  <c r="I138" i="1"/>
  <c r="J138" i="1"/>
  <c r="G138" i="1"/>
  <c r="F138" i="1"/>
  <c r="H138" i="1"/>
  <c r="F119" i="1"/>
  <c r="I119" i="1"/>
  <c r="J119" i="1"/>
  <c r="G119" i="1"/>
  <c r="H119" i="1"/>
  <c r="J100" i="1"/>
  <c r="F100" i="1"/>
  <c r="H100" i="1"/>
  <c r="G100" i="1"/>
  <c r="I100" i="1"/>
  <c r="I81" i="1"/>
  <c r="J81" i="1"/>
  <c r="G81" i="1"/>
  <c r="I62" i="1"/>
  <c r="J62" i="1"/>
  <c r="G62" i="1"/>
  <c r="H62" i="1"/>
  <c r="F62" i="1"/>
  <c r="I43" i="1"/>
  <c r="F43" i="1"/>
  <c r="G43" i="1"/>
  <c r="H43" i="1"/>
  <c r="J43" i="1"/>
  <c r="G24" i="1"/>
  <c r="I24" i="1"/>
  <c r="J24" i="1"/>
  <c r="F24" i="1"/>
  <c r="H24" i="1"/>
  <c r="I196" i="1" l="1"/>
  <c r="G196" i="1"/>
  <c r="F196" i="1"/>
  <c r="H196" i="1"/>
  <c r="J196" i="1"/>
</calcChain>
</file>

<file path=xl/sharedStrings.xml><?xml version="1.0" encoding="utf-8"?>
<sst xmlns="http://schemas.openxmlformats.org/spreadsheetml/2006/main" count="311" uniqueCount="122">
  <si>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</si>
  <si>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</si>
  <si>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</si>
  <si>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</si>
  <si>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</si>
  <si>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</si>
  <si>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</si>
  <si>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</si>
  <si>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</si>
  <si>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</si>
  <si>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</si>
  <si>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</si>
  <si>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</si>
  <si>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</si>
  <si>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</si>
  <si>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</si>
  <si>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</si>
  <si>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</si>
  <si>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</si>
  <si>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</si>
  <si>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</si>
  <si>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</si>
  <si>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</si>
  <si>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</si>
  <si>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</si>
  <si>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</si>
  <si>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</si>
  <si>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</si>
  <si>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</si>
  <si>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</si>
  <si>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</si>
  <si>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</si>
  <si>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</si>
  <si>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</si>
  <si>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</si>
  <si>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</si>
  <si>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</si>
  <si>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</si>
  <si>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</si>
  <si>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жидкая молочная из гречневой крупы с маслом</t>
  </si>
  <si>
    <t>Какао с молоком без сахара</t>
  </si>
  <si>
    <t>Хлеб пшеничный</t>
  </si>
  <si>
    <t xml:space="preserve">Сыр </t>
  </si>
  <si>
    <t>Фрукты в ассортименте (поштучно)</t>
  </si>
  <si>
    <t>Зразы рубленые из говядины</t>
  </si>
  <si>
    <t>Помидоры свежие</t>
  </si>
  <si>
    <t>Кофейный напиток с молоком без сахара</t>
  </si>
  <si>
    <t xml:space="preserve">Запеканка из творога </t>
  </si>
  <si>
    <t>Кефир 3,2% жирности</t>
  </si>
  <si>
    <t>Кефир</t>
  </si>
  <si>
    <t>Чай с лимоном</t>
  </si>
  <si>
    <t>Оладьи из говяжьей печени со сливочным маслом</t>
  </si>
  <si>
    <t>Бобовые отварные (зеленый горошек консервированный/кукуруза консервированная)</t>
  </si>
  <si>
    <t>Овощи, припущенные (морковь)</t>
  </si>
  <si>
    <t>Биточки из говядины с соусом сметанным</t>
  </si>
  <si>
    <t>268/330</t>
  </si>
  <si>
    <t>Каша гречневая молочная жидкая</t>
  </si>
  <si>
    <t>Чай с  лимоном</t>
  </si>
  <si>
    <t xml:space="preserve">Рыба припущенная </t>
  </si>
  <si>
    <t>Пюре картофельное</t>
  </si>
  <si>
    <t>Чай с молоком без сахара</t>
  </si>
  <si>
    <t>Хлеб ржано-пшеничный</t>
  </si>
  <si>
    <t>Хлеб</t>
  </si>
  <si>
    <t>11.11а</t>
  </si>
  <si>
    <t>Каша вязкая молочная из овсяной крупа с маслом</t>
  </si>
  <si>
    <t>Икра из кабачков</t>
  </si>
  <si>
    <t>Кофейный напиток с молоком</t>
  </si>
  <si>
    <t>Директор</t>
  </si>
  <si>
    <t>Огурцы свежие*</t>
  </si>
  <si>
    <t>Суп гороховый</t>
  </si>
  <si>
    <t>Биточки мясные паровые</t>
  </si>
  <si>
    <t>Рагу из овощей</t>
  </si>
  <si>
    <t>Компот из смеси сухофруктов без сахара витаминизированный</t>
  </si>
  <si>
    <t>Салат из свеклы и яблок с растительным маслом</t>
  </si>
  <si>
    <t>Суп с овсяной крупой</t>
  </si>
  <si>
    <t>Печень говяжья тушеная в соусе</t>
  </si>
  <si>
    <t>Сок томатный (консервы)</t>
  </si>
  <si>
    <t>8.8 а</t>
  </si>
  <si>
    <t>11.15</t>
  </si>
  <si>
    <t>Салат из моркови с яблоками</t>
  </si>
  <si>
    <t>Борщ с капустой и картофелем со сметаной</t>
  </si>
  <si>
    <t xml:space="preserve">Рагу </t>
  </si>
  <si>
    <t>Компот из свежих фруктов витаминизированный без сахара</t>
  </si>
  <si>
    <t>Винегрет овощной с растительным маслом</t>
  </si>
  <si>
    <t>Рассольник  со сметаной</t>
  </si>
  <si>
    <t xml:space="preserve">Рыба тушеная в томате с овощами </t>
  </si>
  <si>
    <t>Напиток из плодов шиповника витаминизированный</t>
  </si>
  <si>
    <t>8.12</t>
  </si>
  <si>
    <t>1.3</t>
  </si>
  <si>
    <t>Салат из капусты, сладкого перца и растительного масла *</t>
  </si>
  <si>
    <t>Щи из свежей капусты с картофелем</t>
  </si>
  <si>
    <t>Котлеты рубленные из птицы</t>
  </si>
  <si>
    <t>Картофель отварной</t>
  </si>
  <si>
    <t>Помидоры свежие*</t>
  </si>
  <si>
    <t>Суп картофельный с рыбой</t>
  </si>
  <si>
    <t>Жаркое по-домашнему из говядины</t>
  </si>
  <si>
    <t>8.1</t>
  </si>
  <si>
    <t>Салат из свеклы с растительным маслом</t>
  </si>
  <si>
    <t>Суп картофельный с фасолью</t>
  </si>
  <si>
    <t>Каша ячневая рассыпчатая</t>
  </si>
  <si>
    <t>Отвар шиповника витаминизированный</t>
  </si>
  <si>
    <t>11.14</t>
  </si>
  <si>
    <t>Салат из свежих помидоров и огурцов *</t>
  </si>
  <si>
    <t>Суп овсяный с мелко шинкованными овощами</t>
  </si>
  <si>
    <t xml:space="preserve">Тефтели мясные </t>
  </si>
  <si>
    <t>Каша гречневая рассыпчатая</t>
  </si>
  <si>
    <t>Сок морковный (консервы)</t>
  </si>
  <si>
    <t>1.4а</t>
  </si>
  <si>
    <t>6.5а</t>
  </si>
  <si>
    <t>2.7</t>
  </si>
  <si>
    <t>11.16</t>
  </si>
  <si>
    <t>Винегрет с сельдью и зеленым луком</t>
  </si>
  <si>
    <t xml:space="preserve">Котлеты рыбные </t>
  </si>
  <si>
    <t>Пюре из гороха с маслом</t>
  </si>
  <si>
    <t>Хлеб ржано-пшеничны</t>
  </si>
  <si>
    <t>Салат из свежих огурцов</t>
  </si>
  <si>
    <t>Птица (курица отварная)</t>
  </si>
  <si>
    <t>Капуста тушеная</t>
  </si>
  <si>
    <t>Компот из фруктов витаминизированный</t>
  </si>
  <si>
    <t>Гарнир</t>
  </si>
  <si>
    <t>МБОУ "Ахкинчу-Барзоевская СШ им. С.У.Эбиева"</t>
  </si>
  <si>
    <t>Элимханова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</si>
</sst>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Protection="1">
      <protection locked="0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13" fillId="2" borderId="17" xfId="0" applyFont="1" applyFill="1" applyBorder="1" applyAlignment="1" applyProtection="1">
      <alignment horizontal="center" vertical="top" wrapText="1"/>
      <protection locked="0"/>
    </xf>
    <xf numFmtId="0" fontId="13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23" xfId="0" applyFont="1" applyFill="1" applyBorder="1" applyAlignment="1" applyProtection="1">
      <alignment horizontal="center" vertical="top" wrapText="1"/>
      <protection locked="0"/>
    </xf>
    <xf numFmtId="0" fontId="4" fillId="2" borderId="24" xfId="0" applyFont="1" applyFill="1" applyBorder="1" applyAlignment="1" applyProtection="1">
      <alignment horizontal="center" vertical="top" wrapText="1"/>
      <protection locked="0"/>
    </xf>
    <xf numFmtId="17" fontId="4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4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3" fillId="2" borderId="2" xfId="0" applyFont="1" applyFill="1" applyBorder="1" applyAlignment="1" applyProtection="1">
      <alignment horizontal="left"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 ht="14.5" x14ac:dyDescent="0.35">
      <c r="A1" s="1" t="s">
        <v>7</v>
      </c>
      <c r="C1" s="61" t="s">
        <v>120</v>
      </c>
      <c r="D1" s="62"/>
      <c r="E1" s="62"/>
      <c r="F1" s="12" t="s">
        <v>16</v>
      </c>
      <c r="G1" s="2" t="s">
        <v>17</v>
      </c>
      <c r="H1" s="63" t="s">
        <v>67</v>
      </c>
      <c r="I1" s="64"/>
      <c r="J1" s="64"/>
      <c r="K1" s="64"/>
    </row>
    <row r="2" spans="1:12" ht="18" x14ac:dyDescent="0.25">
      <c r="A2" s="35" t="s">
        <v>6</v>
      </c>
      <c r="C2" s="2"/>
      <c r="G2" s="2" t="s">
        <v>18</v>
      </c>
      <c r="H2" s="64" t="s">
        <v>121</v>
      </c>
      <c r="I2" s="64"/>
      <c r="J2" s="64"/>
      <c r="K2" s="64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2023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5" x14ac:dyDescent="0.3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210</v>
      </c>
      <c r="G6" s="40">
        <v>9.09</v>
      </c>
      <c r="H6" s="40">
        <v>11.2</v>
      </c>
      <c r="I6" s="40">
        <v>35.18</v>
      </c>
      <c r="J6" s="40">
        <v>269.88</v>
      </c>
      <c r="K6" s="41">
        <v>183</v>
      </c>
      <c r="L6" s="40"/>
    </row>
    <row r="7" spans="1:12" ht="14.5" x14ac:dyDescent="0.3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5" x14ac:dyDescent="0.3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4.08</v>
      </c>
      <c r="H8" s="43">
        <v>3.54</v>
      </c>
      <c r="I8" s="43">
        <v>1.58</v>
      </c>
      <c r="J8" s="43">
        <v>54.52</v>
      </c>
      <c r="K8" s="44">
        <v>382</v>
      </c>
      <c r="L8" s="43"/>
    </row>
    <row r="9" spans="1:12" ht="14.5" x14ac:dyDescent="0.35">
      <c r="A9" s="23"/>
      <c r="B9" s="15"/>
      <c r="C9" s="11"/>
      <c r="D9" s="7" t="s">
        <v>23</v>
      </c>
      <c r="E9" s="42" t="s">
        <v>41</v>
      </c>
      <c r="F9" s="43">
        <v>30</v>
      </c>
      <c r="G9" s="43">
        <v>2.37</v>
      </c>
      <c r="H9" s="43">
        <v>0.3</v>
      </c>
      <c r="I9" s="43">
        <v>14.49</v>
      </c>
      <c r="J9" s="43">
        <v>70.14</v>
      </c>
      <c r="K9" s="44"/>
      <c r="L9" s="43"/>
    </row>
    <row r="10" spans="1:12" ht="14.5" x14ac:dyDescent="0.35">
      <c r="A10" s="23"/>
      <c r="B10" s="15"/>
      <c r="C10" s="11"/>
      <c r="D10" s="7" t="s">
        <v>24</v>
      </c>
      <c r="E10" s="42" t="s">
        <v>43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48.4</v>
      </c>
      <c r="K10" s="44"/>
      <c r="L10" s="43"/>
    </row>
    <row r="11" spans="1:12" ht="14.5" x14ac:dyDescent="0.35">
      <c r="A11" s="23"/>
      <c r="B11" s="15"/>
      <c r="C11" s="11"/>
      <c r="D11" s="6" t="s">
        <v>42</v>
      </c>
      <c r="E11" s="42" t="s">
        <v>42</v>
      </c>
      <c r="F11" s="43">
        <v>25</v>
      </c>
      <c r="G11" s="43">
        <v>6.96</v>
      </c>
      <c r="H11" s="43">
        <v>8.85</v>
      </c>
      <c r="I11" s="43">
        <v>0</v>
      </c>
      <c r="J11" s="43">
        <v>108</v>
      </c>
      <c r="K11" s="44"/>
      <c r="L11" s="43"/>
    </row>
    <row r="12" spans="1:12" ht="14.5" x14ac:dyDescent="0.3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5" x14ac:dyDescent="0.35">
      <c r="A13" s="24"/>
      <c r="B13" s="17"/>
      <c r="C13" s="8"/>
      <c r="D13" s="18" t="s">
        <v>33</v>
      </c>
      <c r="E13" s="9"/>
      <c r="F13" s="19">
        <f>SUM(F6:F12)</f>
        <v>565</v>
      </c>
      <c r="G13" s="19">
        <f t="shared" ref="G13:J13" si="0">SUM(G6:G12)</f>
        <v>22.9</v>
      </c>
      <c r="H13" s="19">
        <f t="shared" si="0"/>
        <v>24.29</v>
      </c>
      <c r="I13" s="19">
        <f t="shared" si="0"/>
        <v>61.05</v>
      </c>
      <c r="J13" s="19">
        <f t="shared" si="0"/>
        <v>550.93999999999994</v>
      </c>
      <c r="K13" s="25"/>
      <c r="L13" s="19">
        <f t="shared" ref="L13" si="1">SUM(L6:L12)</f>
        <v>0</v>
      </c>
    </row>
    <row r="14" spans="1:12" ht="14.5" x14ac:dyDescent="0.3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68</v>
      </c>
      <c r="F14" s="43">
        <v>60</v>
      </c>
      <c r="G14" s="43">
        <v>0.42</v>
      </c>
      <c r="H14" s="43">
        <v>0.06</v>
      </c>
      <c r="I14" s="43">
        <v>1.1399999999999999</v>
      </c>
      <c r="J14" s="43">
        <v>7</v>
      </c>
      <c r="K14" s="44">
        <v>82</v>
      </c>
      <c r="L14" s="43"/>
    </row>
    <row r="15" spans="1:12" ht="14.5" x14ac:dyDescent="0.35">
      <c r="A15" s="23"/>
      <c r="B15" s="15"/>
      <c r="C15" s="11"/>
      <c r="D15" s="7" t="s">
        <v>27</v>
      </c>
      <c r="E15" s="42" t="s">
        <v>69</v>
      </c>
      <c r="F15" s="43">
        <v>250</v>
      </c>
      <c r="G15" s="43">
        <v>11.5</v>
      </c>
      <c r="H15" s="43">
        <v>4.8</v>
      </c>
      <c r="I15" s="43">
        <v>10.25</v>
      </c>
      <c r="J15" s="43">
        <v>168</v>
      </c>
      <c r="K15" s="44">
        <v>119</v>
      </c>
      <c r="L15" s="43"/>
    </row>
    <row r="16" spans="1:12" ht="14.5" x14ac:dyDescent="0.35">
      <c r="A16" s="23"/>
      <c r="B16" s="15"/>
      <c r="C16" s="11"/>
      <c r="D16" s="7" t="s">
        <v>28</v>
      </c>
      <c r="E16" s="42" t="s">
        <v>70</v>
      </c>
      <c r="F16" s="43">
        <v>80</v>
      </c>
      <c r="G16" s="55">
        <v>7.92</v>
      </c>
      <c r="H16" s="43">
        <v>6.62</v>
      </c>
      <c r="I16" s="43">
        <v>5.92</v>
      </c>
      <c r="J16" s="44">
        <v>117</v>
      </c>
      <c r="K16" s="44">
        <v>281</v>
      </c>
      <c r="L16" s="43"/>
    </row>
    <row r="17" spans="1:12" ht="14.5" x14ac:dyDescent="0.35">
      <c r="A17" s="23"/>
      <c r="B17" s="15"/>
      <c r="C17" s="11"/>
      <c r="D17" s="7" t="s">
        <v>29</v>
      </c>
      <c r="E17" s="42" t="s">
        <v>71</v>
      </c>
      <c r="F17" s="43">
        <v>150</v>
      </c>
      <c r="G17" s="55">
        <v>3.53</v>
      </c>
      <c r="H17" s="43">
        <v>12.7</v>
      </c>
      <c r="I17" s="43">
        <v>2.29</v>
      </c>
      <c r="J17" s="44">
        <v>202.86</v>
      </c>
      <c r="K17" s="44">
        <v>143</v>
      </c>
      <c r="L17" s="43"/>
    </row>
    <row r="18" spans="1:12" ht="25" x14ac:dyDescent="0.35">
      <c r="A18" s="23"/>
      <c r="B18" s="15"/>
      <c r="C18" s="11"/>
      <c r="D18" s="7" t="s">
        <v>30</v>
      </c>
      <c r="E18" s="42" t="s">
        <v>72</v>
      </c>
      <c r="F18" s="43">
        <v>200</v>
      </c>
      <c r="G18" s="55">
        <v>0</v>
      </c>
      <c r="H18" s="43">
        <v>0</v>
      </c>
      <c r="I18" s="43">
        <v>15.4</v>
      </c>
      <c r="J18" s="44">
        <v>60</v>
      </c>
      <c r="K18" s="44">
        <v>349</v>
      </c>
      <c r="L18" s="43"/>
    </row>
    <row r="19" spans="1:12" ht="14.5" x14ac:dyDescent="0.35">
      <c r="A19" s="23"/>
      <c r="B19" s="15"/>
      <c r="C19" s="11"/>
      <c r="D19" s="7" t="s">
        <v>31</v>
      </c>
      <c r="E19" s="42"/>
      <c r="F19" s="43"/>
      <c r="G19" s="43"/>
      <c r="H19" s="55"/>
      <c r="I19" s="56"/>
      <c r="J19" s="43"/>
      <c r="K19" s="44"/>
      <c r="L19" s="43"/>
    </row>
    <row r="20" spans="1:12" ht="14.5" x14ac:dyDescent="0.35">
      <c r="A20" s="23"/>
      <c r="B20" s="15"/>
      <c r="C20" s="11"/>
      <c r="D20" s="7" t="s">
        <v>32</v>
      </c>
      <c r="E20" s="42" t="s">
        <v>61</v>
      </c>
      <c r="F20" s="43">
        <v>40</v>
      </c>
      <c r="G20" s="43">
        <v>2.2400000000000002</v>
      </c>
      <c r="H20" s="43">
        <v>0.44</v>
      </c>
      <c r="I20" s="43">
        <v>19.760000000000002</v>
      </c>
      <c r="J20" s="43">
        <v>91.96</v>
      </c>
      <c r="K20" s="44"/>
      <c r="L20" s="43"/>
    </row>
    <row r="21" spans="1:12" ht="14.5" x14ac:dyDescent="0.3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5" x14ac:dyDescent="0.3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5" x14ac:dyDescent="0.35">
      <c r="A23" s="24"/>
      <c r="B23" s="17"/>
      <c r="C23" s="8"/>
      <c r="D23" s="18" t="s">
        <v>33</v>
      </c>
      <c r="E23" s="9"/>
      <c r="F23" s="19">
        <f>SUM(F14:F22)</f>
        <v>780</v>
      </c>
      <c r="G23" s="19">
        <f t="shared" ref="G23:J23" si="2">SUM(G14:G22)</f>
        <v>25.61</v>
      </c>
      <c r="H23" s="19">
        <f t="shared" si="2"/>
        <v>24.62</v>
      </c>
      <c r="I23" s="19">
        <f t="shared" si="2"/>
        <v>54.760000000000005</v>
      </c>
      <c r="J23" s="19">
        <f t="shared" si="2"/>
        <v>646.82000000000005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65" t="s">
        <v>4</v>
      </c>
      <c r="D24" s="66"/>
      <c r="E24" s="31"/>
      <c r="F24" s="32">
        <f>F13+F23</f>
        <v>1345</v>
      </c>
      <c r="G24" s="32">
        <f t="shared" ref="G24:J24" si="4">G13+G23</f>
        <v>48.51</v>
      </c>
      <c r="H24" s="32">
        <f t="shared" si="4"/>
        <v>48.91</v>
      </c>
      <c r="I24" s="32">
        <f t="shared" si="4"/>
        <v>115.81</v>
      </c>
      <c r="J24" s="32">
        <f t="shared" si="4"/>
        <v>1197.76</v>
      </c>
      <c r="K24" s="32"/>
      <c r="L24" s="32">
        <f t="shared" ref="L24" si="5">L13+L23</f>
        <v>0</v>
      </c>
    </row>
    <row r="25" spans="1:12" ht="14.5" x14ac:dyDescent="0.35">
      <c r="A25" s="14">
        <v>1</v>
      </c>
      <c r="B25" s="15">
        <v>2</v>
      </c>
      <c r="C25" s="22" t="s">
        <v>20</v>
      </c>
      <c r="D25" s="5" t="s">
        <v>21</v>
      </c>
      <c r="E25" s="39" t="s">
        <v>44</v>
      </c>
      <c r="F25" s="40">
        <v>100</v>
      </c>
      <c r="G25" s="40">
        <v>9.56</v>
      </c>
      <c r="H25" s="40">
        <v>12.4</v>
      </c>
      <c r="I25" s="40">
        <v>12.5</v>
      </c>
      <c r="J25" s="40">
        <v>199.84</v>
      </c>
      <c r="K25" s="41">
        <v>274</v>
      </c>
      <c r="L25" s="40"/>
    </row>
    <row r="26" spans="1:12" ht="14.5" x14ac:dyDescent="0.35">
      <c r="A26" s="14"/>
      <c r="B26" s="15"/>
      <c r="C26" s="11"/>
      <c r="D26" s="51" t="s">
        <v>26</v>
      </c>
      <c r="E26" s="42" t="s">
        <v>45</v>
      </c>
      <c r="F26" s="43">
        <v>60</v>
      </c>
      <c r="G26" s="43">
        <v>0.6</v>
      </c>
      <c r="H26" s="43">
        <v>0.2</v>
      </c>
      <c r="I26" s="43">
        <v>0.2</v>
      </c>
      <c r="J26" s="43">
        <v>5</v>
      </c>
      <c r="K26" s="44">
        <v>8</v>
      </c>
      <c r="L26" s="43"/>
    </row>
    <row r="27" spans="1:12" ht="14.5" x14ac:dyDescent="0.35">
      <c r="A27" s="14"/>
      <c r="B27" s="15"/>
      <c r="C27" s="11"/>
      <c r="D27" s="7" t="s">
        <v>22</v>
      </c>
      <c r="E27" s="42" t="s">
        <v>46</v>
      </c>
      <c r="F27" s="43">
        <v>200</v>
      </c>
      <c r="G27" s="43">
        <v>3.17</v>
      </c>
      <c r="H27" s="43">
        <v>2.68</v>
      </c>
      <c r="I27" s="43">
        <v>1.9</v>
      </c>
      <c r="J27" s="43">
        <v>44.4</v>
      </c>
      <c r="K27" s="44">
        <v>379</v>
      </c>
      <c r="L27" s="43"/>
    </row>
    <row r="28" spans="1:12" ht="14.5" x14ac:dyDescent="0.35">
      <c r="A28" s="14"/>
      <c r="B28" s="15"/>
      <c r="C28" s="11"/>
      <c r="D28" s="7" t="s">
        <v>23</v>
      </c>
      <c r="E28" s="42" t="s">
        <v>41</v>
      </c>
      <c r="F28" s="43">
        <v>30</v>
      </c>
      <c r="G28" s="43">
        <v>2.37</v>
      </c>
      <c r="H28" s="43">
        <v>0.3</v>
      </c>
      <c r="I28" s="43">
        <v>14.49</v>
      </c>
      <c r="J28" s="43">
        <v>70.14</v>
      </c>
      <c r="K28" s="44"/>
      <c r="L28" s="43"/>
    </row>
    <row r="29" spans="1:12" ht="14.5" x14ac:dyDescent="0.35">
      <c r="A29" s="14"/>
      <c r="B29" s="15"/>
      <c r="C29" s="11"/>
      <c r="D29" s="7" t="s">
        <v>24</v>
      </c>
      <c r="E29" s="52" t="s">
        <v>43</v>
      </c>
      <c r="F29" s="43">
        <v>100</v>
      </c>
      <c r="G29" s="43">
        <v>1.5</v>
      </c>
      <c r="H29" s="43">
        <v>0.5</v>
      </c>
      <c r="I29" s="43">
        <v>21</v>
      </c>
      <c r="J29" s="43">
        <v>94.5</v>
      </c>
      <c r="K29" s="44"/>
      <c r="L29" s="43"/>
    </row>
    <row r="30" spans="1:12" ht="14.5" x14ac:dyDescent="0.3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5" x14ac:dyDescent="0.3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5" x14ac:dyDescent="0.35">
      <c r="A32" s="16"/>
      <c r="B32" s="17"/>
      <c r="C32" s="8"/>
      <c r="D32" s="18" t="s">
        <v>33</v>
      </c>
      <c r="E32" s="9"/>
      <c r="F32" s="19">
        <f>SUM(F25:F31)</f>
        <v>490</v>
      </c>
      <c r="G32" s="19">
        <f t="shared" ref="G32" si="6">SUM(G25:G31)</f>
        <v>17.2</v>
      </c>
      <c r="H32" s="19">
        <f t="shared" ref="H32" si="7">SUM(H25:H31)</f>
        <v>16.079999999999998</v>
      </c>
      <c r="I32" s="19">
        <f t="shared" ref="I32" si="8">SUM(I25:I31)</f>
        <v>50.09</v>
      </c>
      <c r="J32" s="19">
        <f t="shared" ref="J32:L32" si="9">SUM(J25:J31)</f>
        <v>413.88</v>
      </c>
      <c r="K32" s="25"/>
      <c r="L32" s="19">
        <f t="shared" si="9"/>
        <v>0</v>
      </c>
    </row>
    <row r="33" spans="1:12" ht="14.5" x14ac:dyDescent="0.3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73</v>
      </c>
      <c r="F33" s="43">
        <v>65</v>
      </c>
      <c r="G33" s="43">
        <v>0.8</v>
      </c>
      <c r="H33" s="43">
        <v>6.4</v>
      </c>
      <c r="I33" s="43">
        <v>5.9</v>
      </c>
      <c r="J33" s="43">
        <v>94</v>
      </c>
      <c r="K33" s="44" t="s">
        <v>77</v>
      </c>
      <c r="L33" s="43"/>
    </row>
    <row r="34" spans="1:12" ht="14.5" x14ac:dyDescent="0.35">
      <c r="A34" s="14"/>
      <c r="B34" s="15"/>
      <c r="C34" s="11"/>
      <c r="D34" s="7" t="s">
        <v>27</v>
      </c>
      <c r="E34" s="42" t="s">
        <v>74</v>
      </c>
      <c r="F34" s="43">
        <v>200</v>
      </c>
      <c r="G34" s="43">
        <v>1.85</v>
      </c>
      <c r="H34" s="43">
        <v>15.36</v>
      </c>
      <c r="I34" s="43">
        <v>5.51</v>
      </c>
      <c r="J34" s="43">
        <v>167.68</v>
      </c>
      <c r="K34" s="44">
        <v>115</v>
      </c>
      <c r="L34" s="43"/>
    </row>
    <row r="35" spans="1:12" ht="14.5" x14ac:dyDescent="0.35">
      <c r="A35" s="14"/>
      <c r="B35" s="15"/>
      <c r="C35" s="11"/>
      <c r="D35" s="7" t="s">
        <v>28</v>
      </c>
      <c r="E35" s="42" t="s">
        <v>75</v>
      </c>
      <c r="F35" s="43">
        <v>100</v>
      </c>
      <c r="G35" s="43">
        <v>12.81</v>
      </c>
      <c r="H35" s="43">
        <v>9.0299999999999994</v>
      </c>
      <c r="I35" s="43">
        <v>4.45</v>
      </c>
      <c r="J35" s="43">
        <v>165</v>
      </c>
      <c r="K35" s="44">
        <v>261</v>
      </c>
      <c r="L35" s="43"/>
    </row>
    <row r="36" spans="1:12" ht="14.5" x14ac:dyDescent="0.35">
      <c r="A36" s="14"/>
      <c r="B36" s="15"/>
      <c r="C36" s="11"/>
      <c r="D36" s="7" t="s">
        <v>29</v>
      </c>
      <c r="E36" s="42" t="s">
        <v>59</v>
      </c>
      <c r="F36" s="43">
        <v>150</v>
      </c>
      <c r="G36" s="43">
        <v>3.08</v>
      </c>
      <c r="H36" s="43">
        <v>2.33</v>
      </c>
      <c r="I36" s="43">
        <v>19.13</v>
      </c>
      <c r="J36" s="43">
        <v>109.73</v>
      </c>
      <c r="K36" s="44">
        <v>312</v>
      </c>
      <c r="L36" s="43"/>
    </row>
    <row r="37" spans="1:12" ht="14.5" x14ac:dyDescent="0.35">
      <c r="A37" s="14"/>
      <c r="B37" s="15"/>
      <c r="C37" s="11"/>
      <c r="D37" s="7" t="s">
        <v>30</v>
      </c>
      <c r="E37" s="42" t="s">
        <v>76</v>
      </c>
      <c r="F37" s="43">
        <v>200</v>
      </c>
      <c r="G37" s="43">
        <v>2</v>
      </c>
      <c r="H37" s="43">
        <v>0.2</v>
      </c>
      <c r="I37" s="43">
        <v>5.8</v>
      </c>
      <c r="J37" s="43">
        <v>36</v>
      </c>
      <c r="K37" s="58" t="s">
        <v>78</v>
      </c>
      <c r="L37" s="43"/>
    </row>
    <row r="38" spans="1:12" ht="14.5" x14ac:dyDescent="0.3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5" x14ac:dyDescent="0.35">
      <c r="A39" s="14"/>
      <c r="B39" s="15"/>
      <c r="C39" s="11"/>
      <c r="D39" s="7" t="s">
        <v>32</v>
      </c>
      <c r="E39" s="42" t="s">
        <v>61</v>
      </c>
      <c r="F39" s="43">
        <v>40</v>
      </c>
      <c r="G39" s="43">
        <v>2.2400000000000002</v>
      </c>
      <c r="H39" s="43">
        <v>0.44</v>
      </c>
      <c r="I39" s="43">
        <v>19.760000000000002</v>
      </c>
      <c r="J39" s="43">
        <v>91.96</v>
      </c>
      <c r="K39" s="57"/>
      <c r="L39" s="43"/>
    </row>
    <row r="40" spans="1:12" ht="14.5" x14ac:dyDescent="0.3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5" x14ac:dyDescent="0.3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5" x14ac:dyDescent="0.35">
      <c r="A42" s="16"/>
      <c r="B42" s="17"/>
      <c r="C42" s="8"/>
      <c r="D42" s="18" t="s">
        <v>33</v>
      </c>
      <c r="E42" s="9"/>
      <c r="F42" s="19">
        <f>SUM(F33:F41)</f>
        <v>755</v>
      </c>
      <c r="G42" s="19">
        <f t="shared" ref="G42" si="10">SUM(G33:G41)</f>
        <v>22.78</v>
      </c>
      <c r="H42" s="19">
        <f t="shared" ref="H42" si="11">SUM(H33:H41)</f>
        <v>33.76</v>
      </c>
      <c r="I42" s="19">
        <f t="shared" ref="I42" si="12">SUM(I33:I41)</f>
        <v>60.55</v>
      </c>
      <c r="J42" s="19">
        <f t="shared" ref="J42:L42" si="13">SUM(J33:J41)</f>
        <v>664.37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65" t="s">
        <v>4</v>
      </c>
      <c r="D43" s="66"/>
      <c r="E43" s="31"/>
      <c r="F43" s="32">
        <f>F32+F42</f>
        <v>1245</v>
      </c>
      <c r="G43" s="32">
        <f t="shared" ref="G43" si="14">G32+G42</f>
        <v>39.980000000000004</v>
      </c>
      <c r="H43" s="32">
        <f t="shared" ref="H43" si="15">H32+H42</f>
        <v>49.839999999999996</v>
      </c>
      <c r="I43" s="32">
        <f t="shared" ref="I43" si="16">I32+I42</f>
        <v>110.64</v>
      </c>
      <c r="J43" s="32">
        <f t="shared" ref="J43:L43" si="17">J32+J42</f>
        <v>1078.25</v>
      </c>
      <c r="K43" s="32"/>
      <c r="L43" s="32">
        <f t="shared" si="17"/>
        <v>0</v>
      </c>
    </row>
    <row r="44" spans="1:12" ht="14.5" x14ac:dyDescent="0.35">
      <c r="A44" s="20">
        <v>1</v>
      </c>
      <c r="B44" s="21">
        <v>3</v>
      </c>
      <c r="C44" s="22" t="s">
        <v>20</v>
      </c>
      <c r="D44" s="5" t="s">
        <v>21</v>
      </c>
      <c r="E44" s="39" t="s">
        <v>47</v>
      </c>
      <c r="F44" s="40">
        <v>160</v>
      </c>
      <c r="G44" s="40">
        <v>14.58</v>
      </c>
      <c r="H44" s="40">
        <v>14</v>
      </c>
      <c r="I44" s="40">
        <v>23.1</v>
      </c>
      <c r="J44" s="40">
        <v>296</v>
      </c>
      <c r="K44" s="41">
        <v>223</v>
      </c>
      <c r="L44" s="40"/>
    </row>
    <row r="45" spans="1:12" ht="14.5" x14ac:dyDescent="0.35">
      <c r="A45" s="23"/>
      <c r="B45" s="15"/>
      <c r="C45" s="11"/>
      <c r="D45" s="51" t="s">
        <v>49</v>
      </c>
      <c r="E45" s="42" t="s">
        <v>48</v>
      </c>
      <c r="F45" s="43">
        <v>125</v>
      </c>
      <c r="G45" s="43">
        <v>3.63</v>
      </c>
      <c r="H45" s="43">
        <v>4</v>
      </c>
      <c r="I45" s="43">
        <v>5</v>
      </c>
      <c r="J45" s="43">
        <v>73.75</v>
      </c>
      <c r="K45" s="44">
        <v>386</v>
      </c>
      <c r="L45" s="43"/>
    </row>
    <row r="46" spans="1:12" ht="14.5" x14ac:dyDescent="0.35">
      <c r="A46" s="23"/>
      <c r="B46" s="15"/>
      <c r="C46" s="11"/>
      <c r="D46" s="7" t="s">
        <v>22</v>
      </c>
      <c r="E46" s="42" t="s">
        <v>50</v>
      </c>
      <c r="F46" s="43">
        <v>200</v>
      </c>
      <c r="G46" s="43">
        <v>0.3</v>
      </c>
      <c r="H46" s="43">
        <v>0.1</v>
      </c>
      <c r="I46" s="43">
        <v>15.2</v>
      </c>
      <c r="J46" s="43">
        <v>59</v>
      </c>
      <c r="K46" s="44">
        <v>377</v>
      </c>
      <c r="L46" s="43"/>
    </row>
    <row r="47" spans="1:12" ht="14.5" x14ac:dyDescent="0.35">
      <c r="A47" s="23"/>
      <c r="B47" s="15"/>
      <c r="C47" s="11"/>
      <c r="D47" s="7" t="s">
        <v>23</v>
      </c>
      <c r="E47" s="42" t="s">
        <v>41</v>
      </c>
      <c r="F47" s="43">
        <v>30</v>
      </c>
      <c r="G47" s="43">
        <v>2.37</v>
      </c>
      <c r="H47" s="43">
        <v>0.3</v>
      </c>
      <c r="I47" s="43">
        <v>14.49</v>
      </c>
      <c r="J47" s="43">
        <v>70.14</v>
      </c>
      <c r="K47" s="44"/>
      <c r="L47" s="43"/>
    </row>
    <row r="48" spans="1:12" ht="14.5" x14ac:dyDescent="0.35">
      <c r="A48" s="23"/>
      <c r="B48" s="15"/>
      <c r="C48" s="11"/>
      <c r="D48" s="7" t="s">
        <v>24</v>
      </c>
      <c r="E48" s="42" t="s">
        <v>43</v>
      </c>
      <c r="F48" s="43">
        <v>100</v>
      </c>
      <c r="G48" s="43">
        <v>0.4</v>
      </c>
      <c r="H48" s="43">
        <v>0.4</v>
      </c>
      <c r="I48" s="43">
        <v>9.6</v>
      </c>
      <c r="J48" s="43">
        <v>47</v>
      </c>
      <c r="K48" s="44"/>
      <c r="L48" s="43"/>
    </row>
    <row r="49" spans="1:12" ht="14.5" x14ac:dyDescent="0.3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5" x14ac:dyDescent="0.3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5" x14ac:dyDescent="0.35">
      <c r="A51" s="24"/>
      <c r="B51" s="17"/>
      <c r="C51" s="8"/>
      <c r="D51" s="18" t="s">
        <v>33</v>
      </c>
      <c r="E51" s="9"/>
      <c r="F51" s="19">
        <f>SUM(F44:F50)</f>
        <v>615</v>
      </c>
      <c r="G51" s="19">
        <f t="shared" ref="G51" si="18">SUM(G44:G50)</f>
        <v>21.28</v>
      </c>
      <c r="H51" s="19">
        <f t="shared" ref="H51" si="19">SUM(H44:H50)</f>
        <v>18.8</v>
      </c>
      <c r="I51" s="19">
        <f t="shared" ref="I51" si="20">SUM(I44:I50)</f>
        <v>67.39</v>
      </c>
      <c r="J51" s="19">
        <f t="shared" ref="J51:L51" si="21">SUM(J44:J50)</f>
        <v>545.89</v>
      </c>
      <c r="K51" s="25"/>
      <c r="L51" s="19">
        <f t="shared" si="21"/>
        <v>0</v>
      </c>
    </row>
    <row r="52" spans="1:12" ht="14.5" x14ac:dyDescent="0.3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79</v>
      </c>
      <c r="F52" s="43">
        <v>80</v>
      </c>
      <c r="G52" s="43">
        <v>0.69</v>
      </c>
      <c r="H52" s="43">
        <v>4.18</v>
      </c>
      <c r="I52" s="43">
        <v>6.3</v>
      </c>
      <c r="J52" s="43">
        <v>65.52</v>
      </c>
      <c r="K52" s="44">
        <v>59</v>
      </c>
      <c r="L52" s="43"/>
    </row>
    <row r="53" spans="1:12" ht="14.5" x14ac:dyDescent="0.35">
      <c r="A53" s="23"/>
      <c r="B53" s="15"/>
      <c r="C53" s="11"/>
      <c r="D53" s="7" t="s">
        <v>27</v>
      </c>
      <c r="E53" s="42" t="s">
        <v>80</v>
      </c>
      <c r="F53" s="43">
        <v>250</v>
      </c>
      <c r="G53" s="43">
        <v>2.7</v>
      </c>
      <c r="H53" s="43">
        <v>5.2</v>
      </c>
      <c r="I53" s="43">
        <v>11.9</v>
      </c>
      <c r="J53" s="43">
        <v>92</v>
      </c>
      <c r="K53" s="44">
        <v>82</v>
      </c>
      <c r="L53" s="43"/>
    </row>
    <row r="54" spans="1:12" ht="14.5" x14ac:dyDescent="0.35">
      <c r="A54" s="23"/>
      <c r="B54" s="15"/>
      <c r="C54" s="11"/>
      <c r="D54" s="7" t="s">
        <v>29</v>
      </c>
      <c r="E54" s="42" t="s">
        <v>81</v>
      </c>
      <c r="F54" s="43">
        <v>150</v>
      </c>
      <c r="G54" s="43">
        <v>1.44</v>
      </c>
      <c r="H54" s="43">
        <v>25.77</v>
      </c>
      <c r="I54" s="43">
        <v>14.74</v>
      </c>
      <c r="J54" s="43">
        <v>296.62</v>
      </c>
      <c r="K54" s="44">
        <v>263</v>
      </c>
      <c r="L54" s="43"/>
    </row>
    <row r="55" spans="1:12" ht="14.5" x14ac:dyDescent="0.35">
      <c r="A55" s="23"/>
      <c r="B55" s="15"/>
      <c r="C55" s="11"/>
      <c r="D55" s="7" t="s">
        <v>30</v>
      </c>
      <c r="E55" s="42" t="s">
        <v>82</v>
      </c>
      <c r="F55" s="43">
        <v>200</v>
      </c>
      <c r="G55" s="43">
        <v>0.52</v>
      </c>
      <c r="H55" s="43">
        <v>0.18</v>
      </c>
      <c r="I55" s="43">
        <v>6.86</v>
      </c>
      <c r="J55" s="43">
        <v>60.66</v>
      </c>
      <c r="K55" s="44">
        <v>345</v>
      </c>
      <c r="L55" s="43"/>
    </row>
    <row r="56" spans="1:12" ht="14.5" x14ac:dyDescent="0.35">
      <c r="A56" s="23"/>
      <c r="B56" s="15"/>
      <c r="C56" s="11"/>
      <c r="D56" s="7" t="s">
        <v>31</v>
      </c>
      <c r="E56" s="42"/>
      <c r="F56" s="43"/>
      <c r="G56" s="43"/>
      <c r="H56" s="43"/>
      <c r="I56" s="43"/>
      <c r="J56" s="43"/>
      <c r="K56" s="44"/>
      <c r="L56" s="43"/>
    </row>
    <row r="57" spans="1:12" ht="14.5" x14ac:dyDescent="0.35">
      <c r="A57" s="23"/>
      <c r="B57" s="15"/>
      <c r="C57" s="11"/>
      <c r="D57" s="7" t="s">
        <v>32</v>
      </c>
      <c r="E57" s="42" t="s">
        <v>61</v>
      </c>
      <c r="F57" s="43">
        <v>40</v>
      </c>
      <c r="G57" s="43">
        <v>0.5</v>
      </c>
      <c r="H57" s="43">
        <v>2.0099999999999998</v>
      </c>
      <c r="I57" s="43">
        <v>1.1000000000000001</v>
      </c>
      <c r="J57" s="43">
        <v>33.6</v>
      </c>
      <c r="K57" s="44"/>
      <c r="L57" s="43"/>
    </row>
    <row r="58" spans="1:12" ht="14.5" x14ac:dyDescent="0.35">
      <c r="A58" s="23"/>
      <c r="B58" s="15"/>
      <c r="C58" s="11"/>
      <c r="D58" s="7"/>
      <c r="E58" s="42"/>
      <c r="F58" s="43"/>
      <c r="G58" s="43"/>
      <c r="H58" s="43"/>
      <c r="I58" s="43"/>
      <c r="J58" s="43"/>
      <c r="K58" s="44"/>
      <c r="L58" s="43"/>
    </row>
    <row r="59" spans="1:12" ht="14.5" x14ac:dyDescent="0.3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5" x14ac:dyDescent="0.3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5" x14ac:dyDescent="0.35">
      <c r="A61" s="24"/>
      <c r="B61" s="17"/>
      <c r="C61" s="8"/>
      <c r="D61" s="18" t="s">
        <v>33</v>
      </c>
      <c r="E61" s="9"/>
      <c r="F61" s="19">
        <f>SUM(F52:F60)</f>
        <v>720</v>
      </c>
      <c r="G61" s="19">
        <f t="shared" ref="G61" si="22">SUM(G52:G60)</f>
        <v>5.85</v>
      </c>
      <c r="H61" s="19">
        <f t="shared" ref="H61" si="23">SUM(H52:H60)</f>
        <v>37.339999999999996</v>
      </c>
      <c r="I61" s="19">
        <f t="shared" ref="I61" si="24">SUM(I52:I60)</f>
        <v>40.9</v>
      </c>
      <c r="J61" s="19">
        <f t="shared" ref="J61:L61" si="25">SUM(J52:J60)</f>
        <v>548.4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65" t="s">
        <v>4</v>
      </c>
      <c r="D62" s="66"/>
      <c r="E62" s="31"/>
      <c r="F62" s="32">
        <f>F51+F61</f>
        <v>1335</v>
      </c>
      <c r="G62" s="32">
        <f t="shared" ref="G62" si="26">G51+G61</f>
        <v>27.130000000000003</v>
      </c>
      <c r="H62" s="32">
        <f t="shared" ref="H62" si="27">H51+H61</f>
        <v>56.14</v>
      </c>
      <c r="I62" s="32">
        <f t="shared" ref="I62" si="28">I51+I61</f>
        <v>108.28999999999999</v>
      </c>
      <c r="J62" s="32">
        <f t="shared" ref="J62:L62" si="29">J51+J61</f>
        <v>1094.29</v>
      </c>
      <c r="K62" s="32"/>
      <c r="L62" s="32">
        <f t="shared" si="29"/>
        <v>0</v>
      </c>
    </row>
    <row r="63" spans="1:12" ht="14.5" x14ac:dyDescent="0.35">
      <c r="A63" s="20">
        <v>1</v>
      </c>
      <c r="B63" s="21">
        <v>4</v>
      </c>
      <c r="C63" s="22" t="s">
        <v>20</v>
      </c>
      <c r="D63" s="5" t="s">
        <v>21</v>
      </c>
      <c r="E63" s="39" t="s">
        <v>51</v>
      </c>
      <c r="F63" s="40">
        <v>80</v>
      </c>
      <c r="G63" s="40">
        <v>13.59</v>
      </c>
      <c r="H63" s="40">
        <v>16.41</v>
      </c>
      <c r="I63" s="40">
        <v>5.56</v>
      </c>
      <c r="J63" s="40">
        <v>224.23</v>
      </c>
      <c r="K63" s="41">
        <v>282</v>
      </c>
      <c r="L63" s="40"/>
    </row>
    <row r="64" spans="1:12" ht="25" x14ac:dyDescent="0.35">
      <c r="A64" s="23"/>
      <c r="B64" s="15"/>
      <c r="C64" s="11"/>
      <c r="D64" s="7" t="s">
        <v>26</v>
      </c>
      <c r="E64" s="42" t="s">
        <v>52</v>
      </c>
      <c r="F64" s="43">
        <v>150</v>
      </c>
      <c r="G64" s="43">
        <v>14</v>
      </c>
      <c r="H64" s="43">
        <v>5.0999999999999996</v>
      </c>
      <c r="I64" s="43">
        <v>29.4</v>
      </c>
      <c r="J64" s="43">
        <v>219.5</v>
      </c>
      <c r="K64" s="44">
        <v>306</v>
      </c>
      <c r="L64" s="43"/>
    </row>
    <row r="65" spans="1:12" ht="14.5" x14ac:dyDescent="0.35">
      <c r="A65" s="23"/>
      <c r="B65" s="15"/>
      <c r="C65" s="11"/>
      <c r="D65" s="7" t="s">
        <v>22</v>
      </c>
      <c r="E65" s="42" t="s">
        <v>50</v>
      </c>
      <c r="F65" s="43">
        <v>200</v>
      </c>
      <c r="G65" s="43">
        <v>7.0000000000000007E-2</v>
      </c>
      <c r="H65" s="43">
        <v>0.02</v>
      </c>
      <c r="I65" s="43">
        <v>15</v>
      </c>
      <c r="J65" s="43">
        <v>60.46</v>
      </c>
      <c r="K65" s="44">
        <v>376</v>
      </c>
      <c r="L65" s="43"/>
    </row>
    <row r="66" spans="1:12" ht="14.5" x14ac:dyDescent="0.35">
      <c r="A66" s="23"/>
      <c r="B66" s="15"/>
      <c r="C66" s="11"/>
      <c r="D66" s="7" t="s">
        <v>23</v>
      </c>
      <c r="E66" s="42" t="s">
        <v>41</v>
      </c>
      <c r="F66" s="43">
        <v>20</v>
      </c>
      <c r="G66" s="43">
        <v>1.58</v>
      </c>
      <c r="H66" s="43">
        <v>0.2</v>
      </c>
      <c r="I66" s="43">
        <v>9.66</v>
      </c>
      <c r="J66" s="43">
        <v>46.76</v>
      </c>
      <c r="K66" s="44"/>
      <c r="L66" s="43"/>
    </row>
    <row r="67" spans="1:12" ht="14.5" x14ac:dyDescent="0.3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5" x14ac:dyDescent="0.3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5" x14ac:dyDescent="0.3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5" x14ac:dyDescent="0.35">
      <c r="A70" s="24"/>
      <c r="B70" s="17"/>
      <c r="C70" s="8"/>
      <c r="D70" s="18" t="s">
        <v>33</v>
      </c>
      <c r="E70" s="9"/>
      <c r="F70" s="19">
        <f>SUM(F63:F69)</f>
        <v>450</v>
      </c>
      <c r="G70" s="19">
        <f t="shared" ref="G70" si="30">SUM(G63:G69)</f>
        <v>29.240000000000002</v>
      </c>
      <c r="H70" s="19">
        <f t="shared" ref="H70" si="31">SUM(H63:H69)</f>
        <v>21.729999999999997</v>
      </c>
      <c r="I70" s="19">
        <f t="shared" ref="I70" si="32">SUM(I63:I69)</f>
        <v>59.620000000000005</v>
      </c>
      <c r="J70" s="19">
        <f t="shared" ref="J70:L70" si="33">SUM(J63:J69)</f>
        <v>550.95000000000005</v>
      </c>
      <c r="K70" s="25"/>
      <c r="L70" s="19">
        <f t="shared" si="33"/>
        <v>0</v>
      </c>
    </row>
    <row r="71" spans="1:12" ht="14.5" x14ac:dyDescent="0.3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83</v>
      </c>
      <c r="F71" s="43">
        <v>60</v>
      </c>
      <c r="G71" s="43">
        <v>1</v>
      </c>
      <c r="H71" s="43">
        <v>3.1</v>
      </c>
      <c r="I71" s="43">
        <v>5.3</v>
      </c>
      <c r="J71" s="43">
        <v>70</v>
      </c>
      <c r="K71" s="58" t="s">
        <v>87</v>
      </c>
      <c r="L71" s="43"/>
    </row>
    <row r="72" spans="1:12" ht="14.5" x14ac:dyDescent="0.35">
      <c r="A72" s="23"/>
      <c r="B72" s="15"/>
      <c r="C72" s="11"/>
      <c r="D72" s="7" t="s">
        <v>27</v>
      </c>
      <c r="E72" s="42" t="s">
        <v>84</v>
      </c>
      <c r="F72" s="43">
        <v>250</v>
      </c>
      <c r="G72" s="43">
        <v>1.9</v>
      </c>
      <c r="H72" s="43">
        <v>3.4</v>
      </c>
      <c r="I72" s="43">
        <v>12.5</v>
      </c>
      <c r="J72" s="43">
        <v>89</v>
      </c>
      <c r="K72" s="58" t="s">
        <v>88</v>
      </c>
      <c r="L72" s="43"/>
    </row>
    <row r="73" spans="1:12" ht="14.5" x14ac:dyDescent="0.35">
      <c r="A73" s="23"/>
      <c r="B73" s="15"/>
      <c r="C73" s="11"/>
      <c r="D73" s="7" t="s">
        <v>28</v>
      </c>
      <c r="E73" s="42" t="s">
        <v>59</v>
      </c>
      <c r="F73" s="43">
        <v>150</v>
      </c>
      <c r="G73" s="43">
        <v>3.06</v>
      </c>
      <c r="H73" s="43">
        <v>4.8</v>
      </c>
      <c r="I73" s="43">
        <v>20.440000000000001</v>
      </c>
      <c r="J73" s="43">
        <v>137.22999999999999</v>
      </c>
      <c r="K73" s="44">
        <v>312</v>
      </c>
      <c r="L73" s="43"/>
    </row>
    <row r="74" spans="1:12" ht="14.5" x14ac:dyDescent="0.35">
      <c r="A74" s="23"/>
      <c r="B74" s="15"/>
      <c r="C74" s="11"/>
      <c r="D74" s="7" t="s">
        <v>29</v>
      </c>
      <c r="E74" s="42" t="s">
        <v>85</v>
      </c>
      <c r="F74" s="43">
        <v>100</v>
      </c>
      <c r="G74" s="43">
        <v>9.75</v>
      </c>
      <c r="H74" s="43">
        <v>4.05</v>
      </c>
      <c r="I74" s="43">
        <v>4.01</v>
      </c>
      <c r="J74" s="43">
        <v>105</v>
      </c>
      <c r="K74" s="44">
        <v>229</v>
      </c>
      <c r="L74" s="43"/>
    </row>
    <row r="75" spans="1:12" ht="14.5" x14ac:dyDescent="0.35">
      <c r="A75" s="23"/>
      <c r="B75" s="15"/>
      <c r="C75" s="11"/>
      <c r="D75" s="7" t="s">
        <v>30</v>
      </c>
      <c r="E75" s="42" t="s">
        <v>86</v>
      </c>
      <c r="F75" s="43">
        <v>200</v>
      </c>
      <c r="G75" s="43">
        <v>0.7</v>
      </c>
      <c r="H75" s="43">
        <v>0.3</v>
      </c>
      <c r="I75" s="43">
        <v>24.7</v>
      </c>
      <c r="J75" s="43">
        <v>117</v>
      </c>
      <c r="K75" s="44">
        <v>388</v>
      </c>
      <c r="L75" s="43"/>
    </row>
    <row r="76" spans="1:12" ht="14.5" x14ac:dyDescent="0.3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5" x14ac:dyDescent="0.35">
      <c r="A77" s="23"/>
      <c r="B77" s="15"/>
      <c r="C77" s="11"/>
      <c r="D77" s="7" t="s">
        <v>32</v>
      </c>
      <c r="E77" s="42" t="s">
        <v>61</v>
      </c>
      <c r="F77" s="43">
        <v>40</v>
      </c>
      <c r="G77" s="43">
        <v>2.2400000000000002</v>
      </c>
      <c r="H77" s="43">
        <v>0.44</v>
      </c>
      <c r="I77" s="43">
        <v>19.760000000000002</v>
      </c>
      <c r="J77" s="43">
        <v>91.96</v>
      </c>
      <c r="K77" s="44"/>
      <c r="L77" s="43"/>
    </row>
    <row r="78" spans="1:12" ht="14.5" x14ac:dyDescent="0.3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5" x14ac:dyDescent="0.3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5" x14ac:dyDescent="0.35">
      <c r="A80" s="24"/>
      <c r="B80" s="17"/>
      <c r="C80" s="8"/>
      <c r="D80" s="18" t="s">
        <v>33</v>
      </c>
      <c r="E80" s="9"/>
      <c r="F80" s="19">
        <f>SUM(F71:F79)</f>
        <v>800</v>
      </c>
      <c r="G80" s="19">
        <f t="shared" ref="G80" si="34">SUM(G71:G79)</f>
        <v>18.649999999999999</v>
      </c>
      <c r="H80" s="19">
        <f t="shared" ref="H80" si="35">SUM(H71:H79)</f>
        <v>16.090000000000003</v>
      </c>
      <c r="I80" s="19">
        <f t="shared" ref="I80" si="36">SUM(I71:I79)</f>
        <v>86.710000000000008</v>
      </c>
      <c r="J80" s="19">
        <f t="shared" ref="J80:L80" si="37">SUM(J71:J79)</f>
        <v>610.19000000000005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65" t="s">
        <v>4</v>
      </c>
      <c r="D81" s="66"/>
      <c r="E81" s="31"/>
      <c r="F81" s="32">
        <f>F70+F80</f>
        <v>1250</v>
      </c>
      <c r="G81" s="32">
        <f t="shared" ref="G81" si="38">G70+G80</f>
        <v>47.89</v>
      </c>
      <c r="H81" s="32">
        <f t="shared" ref="H81" si="39">H70+H80</f>
        <v>37.82</v>
      </c>
      <c r="I81" s="32">
        <f t="shared" ref="I81" si="40">I70+I80</f>
        <v>146.33000000000001</v>
      </c>
      <c r="J81" s="32">
        <f t="shared" ref="J81:L81" si="41">J70+J80</f>
        <v>1161.1400000000001</v>
      </c>
      <c r="K81" s="32"/>
      <c r="L81" s="32">
        <f t="shared" si="41"/>
        <v>0</v>
      </c>
    </row>
    <row r="82" spans="1:12" ht="15" thickBot="1" x14ac:dyDescent="0.4">
      <c r="A82" s="20">
        <v>1</v>
      </c>
      <c r="B82" s="21">
        <v>5</v>
      </c>
      <c r="C82" s="22" t="s">
        <v>20</v>
      </c>
      <c r="D82" s="5" t="s">
        <v>21</v>
      </c>
      <c r="E82" s="39" t="s">
        <v>53</v>
      </c>
      <c r="F82" s="40">
        <v>150</v>
      </c>
      <c r="G82" s="40">
        <v>4.82</v>
      </c>
      <c r="H82" s="40">
        <v>5.43</v>
      </c>
      <c r="I82" s="40">
        <v>30.9</v>
      </c>
      <c r="J82" s="40">
        <v>191.75</v>
      </c>
      <c r="K82" s="41">
        <v>316</v>
      </c>
      <c r="L82" s="40"/>
    </row>
    <row r="83" spans="1:12" ht="14.5" x14ac:dyDescent="0.35">
      <c r="A83" s="23"/>
      <c r="B83" s="15"/>
      <c r="C83" s="11"/>
      <c r="D83" s="59" t="s">
        <v>21</v>
      </c>
      <c r="E83" s="42" t="s">
        <v>54</v>
      </c>
      <c r="F83" s="43">
        <v>80</v>
      </c>
      <c r="G83" s="43">
        <v>8.27</v>
      </c>
      <c r="H83" s="43">
        <v>9.02</v>
      </c>
      <c r="I83" s="43">
        <v>8.7899999999999991</v>
      </c>
      <c r="J83" s="43">
        <v>131</v>
      </c>
      <c r="K83" s="53" t="s">
        <v>55</v>
      </c>
      <c r="L83" s="43"/>
    </row>
    <row r="84" spans="1:12" ht="14.5" x14ac:dyDescent="0.35">
      <c r="A84" s="23"/>
      <c r="B84" s="15"/>
      <c r="C84" s="11"/>
      <c r="D84" s="7" t="s">
        <v>22</v>
      </c>
      <c r="E84" s="42" t="s">
        <v>46</v>
      </c>
      <c r="F84" s="43">
        <v>200</v>
      </c>
      <c r="G84" s="43">
        <v>3.17</v>
      </c>
      <c r="H84" s="43">
        <v>2.68</v>
      </c>
      <c r="I84" s="43">
        <v>1.9</v>
      </c>
      <c r="J84" s="43">
        <v>100.6</v>
      </c>
      <c r="K84" s="44">
        <v>379</v>
      </c>
      <c r="L84" s="43"/>
    </row>
    <row r="85" spans="1:12" ht="14.5" x14ac:dyDescent="0.35">
      <c r="A85" s="23"/>
      <c r="B85" s="15"/>
      <c r="C85" s="11"/>
      <c r="D85" s="7" t="s">
        <v>23</v>
      </c>
      <c r="E85" s="42" t="s">
        <v>41</v>
      </c>
      <c r="F85" s="43">
        <v>20</v>
      </c>
      <c r="G85" s="43">
        <v>1.58</v>
      </c>
      <c r="H85" s="43">
        <v>0.2</v>
      </c>
      <c r="I85" s="43">
        <v>9.66</v>
      </c>
      <c r="J85" s="43">
        <v>46.76</v>
      </c>
      <c r="K85" s="44"/>
      <c r="L85" s="43"/>
    </row>
    <row r="86" spans="1:12" ht="14.5" x14ac:dyDescent="0.3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5" x14ac:dyDescent="0.35">
      <c r="A87" s="23"/>
      <c r="B87" s="15"/>
      <c r="C87" s="11"/>
      <c r="D87" s="6"/>
      <c r="E87" s="42"/>
      <c r="F87" s="43"/>
      <c r="G87" s="43"/>
      <c r="H87" s="43"/>
      <c r="I87" s="43"/>
      <c r="J87" s="54"/>
      <c r="K87" s="44"/>
      <c r="L87" s="43"/>
    </row>
    <row r="88" spans="1:12" ht="14.5" x14ac:dyDescent="0.3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5" x14ac:dyDescent="0.35">
      <c r="A89" s="24"/>
      <c r="B89" s="17"/>
      <c r="C89" s="8"/>
      <c r="D89" s="18" t="s">
        <v>33</v>
      </c>
      <c r="E89" s="9"/>
      <c r="F89" s="19">
        <f>SUM(F82:F88)</f>
        <v>450</v>
      </c>
      <c r="G89" s="19">
        <f t="shared" ref="G89" si="42">SUM(G82:G88)</f>
        <v>17.839999999999996</v>
      </c>
      <c r="H89" s="19">
        <f t="shared" ref="H89" si="43">SUM(H82:H88)</f>
        <v>17.329999999999998</v>
      </c>
      <c r="I89" s="19">
        <f t="shared" ref="I89" si="44">SUM(I82:I88)</f>
        <v>51.25</v>
      </c>
      <c r="J89" s="19">
        <f t="shared" ref="J89:L89" si="45">SUM(J82:J88)</f>
        <v>470.11</v>
      </c>
      <c r="K89" s="25"/>
      <c r="L89" s="19">
        <f t="shared" si="45"/>
        <v>0</v>
      </c>
    </row>
    <row r="90" spans="1:12" ht="14.5" x14ac:dyDescent="0.3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89</v>
      </c>
      <c r="F90" s="43">
        <v>60</v>
      </c>
      <c r="G90" s="43">
        <v>1.05</v>
      </c>
      <c r="H90" s="43">
        <v>3.7</v>
      </c>
      <c r="I90" s="43">
        <v>5.5</v>
      </c>
      <c r="J90" s="43">
        <v>59.7</v>
      </c>
      <c r="K90" s="44">
        <v>40</v>
      </c>
      <c r="L90" s="43"/>
    </row>
    <row r="91" spans="1:12" ht="14.5" x14ac:dyDescent="0.35">
      <c r="A91" s="23"/>
      <c r="B91" s="15"/>
      <c r="C91" s="11"/>
      <c r="D91" s="7" t="s">
        <v>27</v>
      </c>
      <c r="E91" s="42" t="s">
        <v>90</v>
      </c>
      <c r="F91" s="43">
        <v>250</v>
      </c>
      <c r="G91" s="43">
        <v>1.8</v>
      </c>
      <c r="H91" s="43">
        <v>4.9800000000000004</v>
      </c>
      <c r="I91" s="43">
        <v>8.1300000000000008</v>
      </c>
      <c r="J91" s="43">
        <v>84.48</v>
      </c>
      <c r="K91" s="44">
        <v>88</v>
      </c>
      <c r="L91" s="43"/>
    </row>
    <row r="92" spans="1:12" ht="14.5" x14ac:dyDescent="0.35">
      <c r="A92" s="23"/>
      <c r="B92" s="15"/>
      <c r="C92" s="11"/>
      <c r="D92" s="7" t="s">
        <v>28</v>
      </c>
      <c r="E92" s="42" t="s">
        <v>91</v>
      </c>
      <c r="F92" s="43">
        <v>80</v>
      </c>
      <c r="G92" s="43">
        <v>12.16</v>
      </c>
      <c r="H92" s="43">
        <v>9.8800000000000008</v>
      </c>
      <c r="I92" s="43">
        <v>10.8</v>
      </c>
      <c r="J92" s="43">
        <v>189.76</v>
      </c>
      <c r="K92" s="44">
        <v>295</v>
      </c>
      <c r="L92" s="43"/>
    </row>
    <row r="93" spans="1:12" ht="14.5" x14ac:dyDescent="0.35">
      <c r="A93" s="23"/>
      <c r="B93" s="15"/>
      <c r="C93" s="11"/>
      <c r="D93" s="7" t="s">
        <v>29</v>
      </c>
      <c r="E93" s="42" t="s">
        <v>92</v>
      </c>
      <c r="F93" s="43">
        <v>150</v>
      </c>
      <c r="G93" s="43">
        <v>3</v>
      </c>
      <c r="H93" s="43">
        <v>0.6</v>
      </c>
      <c r="I93" s="43">
        <v>23.7</v>
      </c>
      <c r="J93" s="43">
        <v>112.2</v>
      </c>
      <c r="K93" s="44">
        <v>310</v>
      </c>
      <c r="L93" s="43"/>
    </row>
    <row r="94" spans="1:12" ht="14.5" x14ac:dyDescent="0.35">
      <c r="A94" s="23"/>
      <c r="B94" s="15"/>
      <c r="C94" s="11"/>
      <c r="D94" s="7" t="s">
        <v>30</v>
      </c>
      <c r="E94" s="42" t="s">
        <v>76</v>
      </c>
      <c r="F94" s="43">
        <v>200</v>
      </c>
      <c r="G94" s="43">
        <v>2</v>
      </c>
      <c r="H94" s="43">
        <v>0.2</v>
      </c>
      <c r="I94" s="43">
        <v>5.8</v>
      </c>
      <c r="J94" s="43">
        <v>36</v>
      </c>
      <c r="K94" s="58" t="s">
        <v>78</v>
      </c>
      <c r="L94" s="43"/>
    </row>
    <row r="95" spans="1:12" ht="14.5" x14ac:dyDescent="0.3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5" x14ac:dyDescent="0.35">
      <c r="A96" s="23"/>
      <c r="B96" s="15"/>
      <c r="C96" s="11"/>
      <c r="D96" s="7" t="s">
        <v>32</v>
      </c>
      <c r="E96" s="42" t="s">
        <v>61</v>
      </c>
      <c r="F96" s="43">
        <v>40</v>
      </c>
      <c r="G96" s="43">
        <v>2.2400000000000002</v>
      </c>
      <c r="H96" s="43">
        <v>0.44</v>
      </c>
      <c r="I96" s="43">
        <v>19.760000000000002</v>
      </c>
      <c r="J96" s="43">
        <v>91.96</v>
      </c>
      <c r="K96" s="44"/>
      <c r="L96" s="43"/>
    </row>
    <row r="97" spans="1:12" ht="14.5" x14ac:dyDescent="0.3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5" x14ac:dyDescent="0.3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5" x14ac:dyDescent="0.35">
      <c r="A99" s="24"/>
      <c r="B99" s="17"/>
      <c r="C99" s="8"/>
      <c r="D99" s="18" t="s">
        <v>33</v>
      </c>
      <c r="E99" s="9"/>
      <c r="F99" s="19">
        <f>SUM(F90:F98)</f>
        <v>780</v>
      </c>
      <c r="G99" s="19">
        <f t="shared" ref="G99" si="46">SUM(G90:G98)</f>
        <v>22.25</v>
      </c>
      <c r="H99" s="19">
        <f t="shared" ref="H99" si="47">SUM(H90:H98)</f>
        <v>19.800000000000004</v>
      </c>
      <c r="I99" s="19">
        <f t="shared" ref="I99" si="48">SUM(I90:I98)</f>
        <v>73.69</v>
      </c>
      <c r="J99" s="19">
        <f t="shared" ref="J99:L99" si="49">SUM(J90:J98)</f>
        <v>574.1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65" t="s">
        <v>4</v>
      </c>
      <c r="D100" s="66"/>
      <c r="E100" s="31"/>
      <c r="F100" s="32">
        <f>F89+F99</f>
        <v>1230</v>
      </c>
      <c r="G100" s="32">
        <f t="shared" ref="G100" si="50">G89+G99</f>
        <v>40.089999999999996</v>
      </c>
      <c r="H100" s="32">
        <f t="shared" ref="H100" si="51">H89+H99</f>
        <v>37.130000000000003</v>
      </c>
      <c r="I100" s="32">
        <f t="shared" ref="I100" si="52">I89+I99</f>
        <v>124.94</v>
      </c>
      <c r="J100" s="32">
        <f t="shared" ref="J100:L100" si="53">J89+J99</f>
        <v>1044.21</v>
      </c>
      <c r="K100" s="32"/>
      <c r="L100" s="32">
        <f t="shared" si="53"/>
        <v>0</v>
      </c>
    </row>
    <row r="101" spans="1:12" ht="14.5" x14ac:dyDescent="0.35">
      <c r="A101" s="20">
        <v>2</v>
      </c>
      <c r="B101" s="21">
        <v>1</v>
      </c>
      <c r="C101" s="22" t="s">
        <v>20</v>
      </c>
      <c r="D101" s="5" t="s">
        <v>21</v>
      </c>
      <c r="E101" s="39" t="s">
        <v>56</v>
      </c>
      <c r="F101" s="40">
        <v>200</v>
      </c>
      <c r="G101" s="40">
        <v>7.6</v>
      </c>
      <c r="H101" s="40">
        <v>7.2</v>
      </c>
      <c r="I101" s="40">
        <v>30.3</v>
      </c>
      <c r="J101" s="40">
        <v>216</v>
      </c>
      <c r="K101" s="41">
        <v>182</v>
      </c>
      <c r="L101" s="40"/>
    </row>
    <row r="102" spans="1:12" ht="14.5" x14ac:dyDescent="0.3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5" x14ac:dyDescent="0.35">
      <c r="A103" s="23"/>
      <c r="B103" s="15"/>
      <c r="C103" s="11"/>
      <c r="D103" s="7" t="s">
        <v>22</v>
      </c>
      <c r="E103" s="42" t="s">
        <v>40</v>
      </c>
      <c r="F103" s="43">
        <v>200</v>
      </c>
      <c r="G103" s="43">
        <v>4.08</v>
      </c>
      <c r="H103" s="43">
        <v>3.5</v>
      </c>
      <c r="I103" s="43">
        <v>3.3</v>
      </c>
      <c r="J103" s="43">
        <v>61.14</v>
      </c>
      <c r="K103" s="44">
        <v>382</v>
      </c>
      <c r="L103" s="43"/>
    </row>
    <row r="104" spans="1:12" ht="14.5" x14ac:dyDescent="0.35">
      <c r="A104" s="23"/>
      <c r="B104" s="15"/>
      <c r="C104" s="11"/>
      <c r="D104" s="7" t="s">
        <v>23</v>
      </c>
      <c r="E104" s="42" t="s">
        <v>41</v>
      </c>
      <c r="F104" s="43">
        <v>20</v>
      </c>
      <c r="G104" s="43">
        <v>1.58</v>
      </c>
      <c r="H104" s="43">
        <v>0.2</v>
      </c>
      <c r="I104" s="43">
        <v>9.66</v>
      </c>
      <c r="J104" s="43">
        <v>46.76</v>
      </c>
      <c r="K104" s="44"/>
      <c r="L104" s="43"/>
    </row>
    <row r="105" spans="1:12" ht="14.5" x14ac:dyDescent="0.3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5" x14ac:dyDescent="0.35">
      <c r="A106" s="23"/>
      <c r="B106" s="15"/>
      <c r="C106" s="11"/>
      <c r="D106" s="6" t="s">
        <v>42</v>
      </c>
      <c r="E106" s="42" t="s">
        <v>42</v>
      </c>
      <c r="F106" s="43">
        <v>25</v>
      </c>
      <c r="G106" s="43">
        <v>6.96</v>
      </c>
      <c r="H106" s="43">
        <v>8.85</v>
      </c>
      <c r="I106" s="43">
        <v>0</v>
      </c>
      <c r="J106" s="43">
        <v>108</v>
      </c>
      <c r="K106" s="44">
        <v>15</v>
      </c>
      <c r="L106" s="43"/>
    </row>
    <row r="107" spans="1:12" ht="14.5" x14ac:dyDescent="0.3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5" x14ac:dyDescent="0.35">
      <c r="A108" s="24"/>
      <c r="B108" s="17"/>
      <c r="C108" s="8"/>
      <c r="D108" s="18" t="s">
        <v>33</v>
      </c>
      <c r="E108" s="9"/>
      <c r="F108" s="19">
        <f>SUM(F101:F107)</f>
        <v>445</v>
      </c>
      <c r="G108" s="19">
        <f t="shared" ref="G108:J108" si="54">SUM(G101:G107)</f>
        <v>20.22</v>
      </c>
      <c r="H108" s="19">
        <f t="shared" si="54"/>
        <v>19.75</v>
      </c>
      <c r="I108" s="19">
        <f t="shared" si="54"/>
        <v>43.260000000000005</v>
      </c>
      <c r="J108" s="19">
        <f t="shared" si="54"/>
        <v>431.9</v>
      </c>
      <c r="K108" s="25"/>
      <c r="L108" s="19">
        <f t="shared" ref="L108" si="55">SUM(L101:L107)</f>
        <v>0</v>
      </c>
    </row>
    <row r="109" spans="1:12" ht="14.5" x14ac:dyDescent="0.3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93</v>
      </c>
      <c r="F109" s="43">
        <v>60</v>
      </c>
      <c r="G109" s="43">
        <v>0.6</v>
      </c>
      <c r="H109" s="43">
        <v>0.2</v>
      </c>
      <c r="I109" s="43">
        <v>0.2</v>
      </c>
      <c r="J109" s="43">
        <v>14.4</v>
      </c>
      <c r="K109" s="58" t="s">
        <v>96</v>
      </c>
      <c r="L109" s="43"/>
    </row>
    <row r="110" spans="1:12" ht="14.5" x14ac:dyDescent="0.35">
      <c r="A110" s="23"/>
      <c r="B110" s="15"/>
      <c r="C110" s="11"/>
      <c r="D110" s="7" t="s">
        <v>27</v>
      </c>
      <c r="E110" s="42" t="s">
        <v>94</v>
      </c>
      <c r="F110" s="43">
        <v>250</v>
      </c>
      <c r="G110" s="43">
        <v>1.8</v>
      </c>
      <c r="H110" s="43">
        <v>2.2200000000000002</v>
      </c>
      <c r="I110" s="43">
        <v>15.39</v>
      </c>
      <c r="J110" s="43">
        <v>106.5</v>
      </c>
      <c r="K110" s="44">
        <v>106</v>
      </c>
      <c r="L110" s="43"/>
    </row>
    <row r="111" spans="1:12" ht="14.5" x14ac:dyDescent="0.35">
      <c r="A111" s="23"/>
      <c r="B111" s="15"/>
      <c r="C111" s="11"/>
      <c r="D111" s="7" t="s">
        <v>28</v>
      </c>
      <c r="E111" s="42" t="s">
        <v>95</v>
      </c>
      <c r="F111" s="43">
        <v>200</v>
      </c>
      <c r="G111" s="43">
        <v>20.100000000000001</v>
      </c>
      <c r="H111" s="43">
        <v>17.7</v>
      </c>
      <c r="I111" s="43">
        <v>18.899999999999999</v>
      </c>
      <c r="J111" s="43">
        <v>337.1</v>
      </c>
      <c r="K111" s="44">
        <v>259</v>
      </c>
      <c r="L111" s="43"/>
    </row>
    <row r="112" spans="1:12" ht="14.5" x14ac:dyDescent="0.3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25" x14ac:dyDescent="0.35">
      <c r="A113" s="23"/>
      <c r="B113" s="15"/>
      <c r="C113" s="11"/>
      <c r="D113" s="7" t="s">
        <v>30</v>
      </c>
      <c r="E113" s="42" t="s">
        <v>72</v>
      </c>
      <c r="F113" s="43">
        <v>200</v>
      </c>
      <c r="G113" s="43">
        <v>0</v>
      </c>
      <c r="H113" s="43">
        <v>0</v>
      </c>
      <c r="I113" s="43">
        <v>15.4</v>
      </c>
      <c r="J113" s="43">
        <v>60</v>
      </c>
      <c r="K113" s="44">
        <v>349</v>
      </c>
      <c r="L113" s="43"/>
    </row>
    <row r="114" spans="1:12" ht="14.5" x14ac:dyDescent="0.3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5" x14ac:dyDescent="0.35">
      <c r="A115" s="23"/>
      <c r="B115" s="15"/>
      <c r="C115" s="11"/>
      <c r="D115" s="7" t="s">
        <v>32</v>
      </c>
      <c r="E115" s="42" t="s">
        <v>61</v>
      </c>
      <c r="F115" s="43">
        <v>40</v>
      </c>
      <c r="G115" s="43">
        <v>2.2400000000000002</v>
      </c>
      <c r="H115" s="43">
        <v>0.44</v>
      </c>
      <c r="I115" s="43">
        <v>19.760000000000002</v>
      </c>
      <c r="J115" s="43">
        <v>91.96</v>
      </c>
      <c r="K115" s="44"/>
      <c r="L115" s="43"/>
    </row>
    <row r="116" spans="1:12" ht="14.5" x14ac:dyDescent="0.3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5" x14ac:dyDescent="0.3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5" x14ac:dyDescent="0.35">
      <c r="A118" s="24"/>
      <c r="B118" s="17"/>
      <c r="C118" s="8"/>
      <c r="D118" s="18" t="s">
        <v>33</v>
      </c>
      <c r="E118" s="9"/>
      <c r="F118" s="19">
        <f>SUM(F109:F117)</f>
        <v>750</v>
      </c>
      <c r="G118" s="19">
        <f t="shared" ref="G118:J118" si="56">SUM(G109:G117)</f>
        <v>24.740000000000002</v>
      </c>
      <c r="H118" s="19">
        <f t="shared" si="56"/>
        <v>20.560000000000002</v>
      </c>
      <c r="I118" s="19">
        <f t="shared" si="56"/>
        <v>69.649999999999991</v>
      </c>
      <c r="J118" s="19">
        <f t="shared" si="56"/>
        <v>609.96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65" t="s">
        <v>4</v>
      </c>
      <c r="D119" s="66"/>
      <c r="E119" s="31"/>
      <c r="F119" s="32">
        <f>F108+F118</f>
        <v>1195</v>
      </c>
      <c r="G119" s="32">
        <f t="shared" ref="G119" si="58">G108+G118</f>
        <v>44.96</v>
      </c>
      <c r="H119" s="32">
        <f t="shared" ref="H119" si="59">H108+H118</f>
        <v>40.31</v>
      </c>
      <c r="I119" s="32">
        <f t="shared" ref="I119" si="60">I108+I118</f>
        <v>112.91</v>
      </c>
      <c r="J119" s="32">
        <f t="shared" ref="J119:L119" si="61">J108+J118</f>
        <v>1041.8600000000001</v>
      </c>
      <c r="K119" s="32"/>
      <c r="L119" s="32">
        <f t="shared" si="61"/>
        <v>0</v>
      </c>
    </row>
    <row r="120" spans="1:12" ht="14.5" x14ac:dyDescent="0.35">
      <c r="A120" s="14">
        <v>2</v>
      </c>
      <c r="B120" s="15">
        <v>2</v>
      </c>
      <c r="C120" s="22" t="s">
        <v>20</v>
      </c>
      <c r="D120" s="5" t="s">
        <v>21</v>
      </c>
      <c r="E120" s="39" t="s">
        <v>47</v>
      </c>
      <c r="F120" s="40">
        <v>160</v>
      </c>
      <c r="G120" s="40">
        <v>14.58</v>
      </c>
      <c r="H120" s="40">
        <v>14</v>
      </c>
      <c r="I120" s="40">
        <v>23.1</v>
      </c>
      <c r="J120" s="40">
        <v>296</v>
      </c>
      <c r="K120" s="41">
        <v>223</v>
      </c>
      <c r="L120" s="40"/>
    </row>
    <row r="121" spans="1:12" ht="14.5" x14ac:dyDescent="0.3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5" x14ac:dyDescent="0.35">
      <c r="A122" s="14"/>
      <c r="B122" s="15"/>
      <c r="C122" s="11"/>
      <c r="D122" s="7" t="s">
        <v>22</v>
      </c>
      <c r="E122" s="42" t="s">
        <v>57</v>
      </c>
      <c r="F122" s="43">
        <v>200</v>
      </c>
      <c r="G122" s="43">
        <v>0.3</v>
      </c>
      <c r="H122" s="43">
        <v>0.1</v>
      </c>
      <c r="I122" s="43">
        <v>15.2</v>
      </c>
      <c r="J122" s="43">
        <v>59</v>
      </c>
      <c r="K122" s="44">
        <v>377</v>
      </c>
      <c r="L122" s="43"/>
    </row>
    <row r="123" spans="1:12" ht="14.5" x14ac:dyDescent="0.35">
      <c r="A123" s="14"/>
      <c r="B123" s="15"/>
      <c r="C123" s="11"/>
      <c r="D123" s="7" t="s">
        <v>23</v>
      </c>
      <c r="E123" s="42" t="s">
        <v>41</v>
      </c>
      <c r="F123" s="43">
        <v>20</v>
      </c>
      <c r="G123" s="43">
        <v>1.58</v>
      </c>
      <c r="H123" s="43">
        <v>0.2</v>
      </c>
      <c r="I123" s="43">
        <v>9.66</v>
      </c>
      <c r="J123" s="43">
        <v>46.76</v>
      </c>
      <c r="K123" s="44"/>
      <c r="L123" s="43"/>
    </row>
    <row r="124" spans="1:12" ht="14.5" x14ac:dyDescent="0.35">
      <c r="A124" s="14"/>
      <c r="B124" s="15"/>
      <c r="C124" s="11"/>
      <c r="D124" s="7" t="s">
        <v>24</v>
      </c>
      <c r="E124" s="42" t="s">
        <v>43</v>
      </c>
      <c r="F124" s="43">
        <v>100</v>
      </c>
      <c r="G124" s="43">
        <v>0.4</v>
      </c>
      <c r="H124" s="43">
        <v>0.4</v>
      </c>
      <c r="I124" s="43">
        <v>9.6</v>
      </c>
      <c r="J124" s="43">
        <v>47</v>
      </c>
      <c r="K124" s="44"/>
      <c r="L124" s="43"/>
    </row>
    <row r="125" spans="1:12" ht="14.5" x14ac:dyDescent="0.3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5" x14ac:dyDescent="0.3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5" x14ac:dyDescent="0.35">
      <c r="A127" s="16"/>
      <c r="B127" s="17"/>
      <c r="C127" s="8"/>
      <c r="D127" s="18" t="s">
        <v>33</v>
      </c>
      <c r="E127" s="9"/>
      <c r="F127" s="19">
        <f>SUM(F120:F126)</f>
        <v>480</v>
      </c>
      <c r="G127" s="19">
        <f t="shared" ref="G127:J127" si="62">SUM(G120:G126)</f>
        <v>16.86</v>
      </c>
      <c r="H127" s="19">
        <f t="shared" si="62"/>
        <v>14.7</v>
      </c>
      <c r="I127" s="19">
        <f t="shared" si="62"/>
        <v>57.559999999999995</v>
      </c>
      <c r="J127" s="19">
        <f t="shared" si="62"/>
        <v>448.76</v>
      </c>
      <c r="K127" s="25"/>
      <c r="L127" s="19">
        <f t="shared" ref="L127" si="63">SUM(L120:L126)</f>
        <v>0</v>
      </c>
    </row>
    <row r="128" spans="1:12" ht="14.5" x14ac:dyDescent="0.3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97</v>
      </c>
      <c r="F128" s="43">
        <v>65</v>
      </c>
      <c r="G128" s="43">
        <v>0.8</v>
      </c>
      <c r="H128" s="43">
        <v>5.4</v>
      </c>
      <c r="I128" s="43">
        <v>5.5</v>
      </c>
      <c r="J128" s="43">
        <v>73</v>
      </c>
      <c r="K128" s="44">
        <v>52</v>
      </c>
      <c r="L128" s="43"/>
    </row>
    <row r="129" spans="1:12" ht="14.5" x14ac:dyDescent="0.35">
      <c r="A129" s="14"/>
      <c r="B129" s="15"/>
      <c r="C129" s="11"/>
      <c r="D129" s="7" t="s">
        <v>27</v>
      </c>
      <c r="E129" s="42" t="s">
        <v>98</v>
      </c>
      <c r="F129" s="43">
        <v>250</v>
      </c>
      <c r="G129" s="43">
        <v>4.9000000000000004</v>
      </c>
      <c r="H129" s="43">
        <v>5.33</v>
      </c>
      <c r="I129" s="43">
        <v>19.93</v>
      </c>
      <c r="J129" s="43">
        <v>144.43</v>
      </c>
      <c r="K129" s="44">
        <v>102</v>
      </c>
      <c r="L129" s="43"/>
    </row>
    <row r="130" spans="1:12" ht="14.5" x14ac:dyDescent="0.35">
      <c r="A130" s="14"/>
      <c r="B130" s="15"/>
      <c r="C130" s="11"/>
      <c r="D130" s="7" t="s">
        <v>28</v>
      </c>
      <c r="E130" s="42" t="s">
        <v>75</v>
      </c>
      <c r="F130" s="43">
        <v>100</v>
      </c>
      <c r="G130" s="43">
        <v>12.81</v>
      </c>
      <c r="H130" s="43">
        <v>9.0299999999999994</v>
      </c>
      <c r="I130" s="43">
        <v>4.45</v>
      </c>
      <c r="J130" s="43">
        <v>185</v>
      </c>
      <c r="K130" s="44">
        <v>261</v>
      </c>
      <c r="L130" s="43"/>
    </row>
    <row r="131" spans="1:12" ht="14.5" x14ac:dyDescent="0.35">
      <c r="A131" s="14"/>
      <c r="B131" s="15"/>
      <c r="C131" s="11"/>
      <c r="D131" s="7" t="s">
        <v>29</v>
      </c>
      <c r="E131" s="42" t="s">
        <v>99</v>
      </c>
      <c r="F131" s="43">
        <v>150</v>
      </c>
      <c r="G131" s="43">
        <v>4.7</v>
      </c>
      <c r="H131" s="43">
        <v>4.0999999999999996</v>
      </c>
      <c r="I131" s="43">
        <v>30.88</v>
      </c>
      <c r="J131" s="43">
        <v>182.55</v>
      </c>
      <c r="K131" s="44">
        <v>302</v>
      </c>
      <c r="L131" s="43"/>
    </row>
    <row r="132" spans="1:12" ht="14.5" x14ac:dyDescent="0.35">
      <c r="A132" s="14"/>
      <c r="B132" s="15"/>
      <c r="C132" s="11"/>
      <c r="D132" s="7" t="s">
        <v>30</v>
      </c>
      <c r="E132" s="42" t="s">
        <v>100</v>
      </c>
      <c r="F132" s="43">
        <v>200</v>
      </c>
      <c r="G132" s="43">
        <v>0.7</v>
      </c>
      <c r="H132" s="43">
        <v>0.3</v>
      </c>
      <c r="I132" s="43">
        <v>9.6999999999999993</v>
      </c>
      <c r="J132" s="43">
        <v>57</v>
      </c>
      <c r="K132" s="58" t="s">
        <v>101</v>
      </c>
      <c r="L132" s="43"/>
    </row>
    <row r="133" spans="1:12" ht="14.5" x14ac:dyDescent="0.3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5" x14ac:dyDescent="0.35">
      <c r="A134" s="14"/>
      <c r="B134" s="15"/>
      <c r="C134" s="11"/>
      <c r="D134" s="7" t="s">
        <v>32</v>
      </c>
      <c r="E134" s="42" t="s">
        <v>61</v>
      </c>
      <c r="F134" s="43">
        <v>40</v>
      </c>
      <c r="G134" s="43">
        <v>2.2400000000000002</v>
      </c>
      <c r="H134" s="43">
        <v>0.44</v>
      </c>
      <c r="I134" s="43">
        <v>19.760000000000002</v>
      </c>
      <c r="J134" s="43">
        <v>91.96</v>
      </c>
      <c r="K134" s="44"/>
      <c r="L134" s="43"/>
    </row>
    <row r="135" spans="1:12" ht="14.5" x14ac:dyDescent="0.3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5" x14ac:dyDescent="0.3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5" x14ac:dyDescent="0.35">
      <c r="A137" s="16"/>
      <c r="B137" s="17"/>
      <c r="C137" s="8"/>
      <c r="D137" s="18" t="s">
        <v>33</v>
      </c>
      <c r="E137" s="9"/>
      <c r="F137" s="19">
        <f>SUM(F128:F136)</f>
        <v>805</v>
      </c>
      <c r="G137" s="19">
        <f t="shared" ref="G137:J137" si="64">SUM(G128:G136)</f>
        <v>26.15</v>
      </c>
      <c r="H137" s="19">
        <f t="shared" si="64"/>
        <v>24.6</v>
      </c>
      <c r="I137" s="19">
        <f t="shared" si="64"/>
        <v>90.22</v>
      </c>
      <c r="J137" s="19">
        <f t="shared" si="64"/>
        <v>733.94</v>
      </c>
      <c r="K137" s="25"/>
      <c r="L137" s="19">
        <f t="shared" ref="L137" si="65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65" t="s">
        <v>4</v>
      </c>
      <c r="D138" s="66"/>
      <c r="E138" s="31"/>
      <c r="F138" s="32">
        <f>F127+F137</f>
        <v>1285</v>
      </c>
      <c r="G138" s="32">
        <f t="shared" ref="G138" si="66">G127+G137</f>
        <v>43.01</v>
      </c>
      <c r="H138" s="32">
        <f t="shared" ref="H138" si="67">H127+H137</f>
        <v>39.299999999999997</v>
      </c>
      <c r="I138" s="32">
        <f t="shared" ref="I138" si="68">I127+I137</f>
        <v>147.78</v>
      </c>
      <c r="J138" s="32">
        <f t="shared" ref="J138:L138" si="69">J127+J137</f>
        <v>1182.7</v>
      </c>
      <c r="K138" s="32"/>
      <c r="L138" s="32">
        <f t="shared" si="69"/>
        <v>0</v>
      </c>
    </row>
    <row r="139" spans="1:12" ht="14.5" x14ac:dyDescent="0.35">
      <c r="A139" s="20">
        <v>2</v>
      </c>
      <c r="B139" s="21">
        <v>3</v>
      </c>
      <c r="C139" s="22" t="s">
        <v>20</v>
      </c>
      <c r="D139" s="5" t="s">
        <v>21</v>
      </c>
      <c r="E139" s="39" t="s">
        <v>58</v>
      </c>
      <c r="F139" s="40">
        <v>80</v>
      </c>
      <c r="G139" s="40">
        <v>13.8</v>
      </c>
      <c r="H139" s="40">
        <v>7.1</v>
      </c>
      <c r="I139" s="40">
        <v>0.17</v>
      </c>
      <c r="J139" s="40">
        <v>122.2</v>
      </c>
      <c r="K139" s="41">
        <v>227</v>
      </c>
      <c r="L139" s="40"/>
    </row>
    <row r="140" spans="1:12" ht="14.5" x14ac:dyDescent="0.35">
      <c r="A140" s="23"/>
      <c r="B140" s="15"/>
      <c r="C140" s="11"/>
      <c r="D140" s="60" t="s">
        <v>119</v>
      </c>
      <c r="E140" s="42" t="s">
        <v>59</v>
      </c>
      <c r="F140" s="43">
        <v>150</v>
      </c>
      <c r="G140" s="43">
        <v>3.08</v>
      </c>
      <c r="H140" s="43">
        <v>2.33</v>
      </c>
      <c r="I140" s="43">
        <v>19.13</v>
      </c>
      <c r="J140" s="43">
        <v>109.73</v>
      </c>
      <c r="K140" s="44">
        <v>312</v>
      </c>
      <c r="L140" s="43"/>
    </row>
    <row r="141" spans="1:12" ht="14.5" x14ac:dyDescent="0.35">
      <c r="A141" s="23"/>
      <c r="B141" s="15"/>
      <c r="C141" s="11"/>
      <c r="D141" s="7" t="s">
        <v>22</v>
      </c>
      <c r="E141" s="42" t="s">
        <v>60</v>
      </c>
      <c r="F141" s="43">
        <v>200</v>
      </c>
      <c r="G141" s="43">
        <v>1.6</v>
      </c>
      <c r="H141" s="43">
        <v>1.6</v>
      </c>
      <c r="I141" s="43">
        <v>3.4</v>
      </c>
      <c r="J141" s="43">
        <v>26</v>
      </c>
      <c r="K141" s="53" t="s">
        <v>63</v>
      </c>
      <c r="L141" s="43"/>
    </row>
    <row r="142" spans="1:12" ht="15.75" customHeight="1" x14ac:dyDescent="0.35">
      <c r="A142" s="23"/>
      <c r="B142" s="15"/>
      <c r="C142" s="11"/>
      <c r="D142" s="7" t="s">
        <v>23</v>
      </c>
      <c r="E142" s="42" t="s">
        <v>41</v>
      </c>
      <c r="F142" s="43">
        <v>20</v>
      </c>
      <c r="G142" s="43">
        <v>1.58</v>
      </c>
      <c r="H142" s="43">
        <v>0.2</v>
      </c>
      <c r="I142" s="43">
        <v>9.66</v>
      </c>
      <c r="J142" s="43">
        <v>46.76</v>
      </c>
      <c r="K142" s="44"/>
      <c r="L142" s="43"/>
    </row>
    <row r="143" spans="1:12" ht="14.5" x14ac:dyDescent="0.3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5" x14ac:dyDescent="0.35">
      <c r="A144" s="23"/>
      <c r="B144" s="15"/>
      <c r="C144" s="11"/>
      <c r="D144" s="51" t="s">
        <v>62</v>
      </c>
      <c r="E144" s="42" t="s">
        <v>61</v>
      </c>
      <c r="F144" s="43">
        <v>40</v>
      </c>
      <c r="G144" s="43">
        <v>2.2400000000000002</v>
      </c>
      <c r="H144" s="43">
        <v>0.44</v>
      </c>
      <c r="I144" s="43">
        <v>19.760000000000002</v>
      </c>
      <c r="J144" s="43">
        <v>91.96</v>
      </c>
      <c r="K144" s="44"/>
      <c r="L144" s="43"/>
    </row>
    <row r="145" spans="1:12" ht="14.5" x14ac:dyDescent="0.3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5" x14ac:dyDescent="0.35">
      <c r="A146" s="24"/>
      <c r="B146" s="17"/>
      <c r="C146" s="8"/>
      <c r="D146" s="18" t="s">
        <v>33</v>
      </c>
      <c r="E146" s="9"/>
      <c r="F146" s="19">
        <f>SUM(F139:F145)</f>
        <v>490</v>
      </c>
      <c r="G146" s="19">
        <f t="shared" ref="G146:J146" si="70">SUM(G139:G145)</f>
        <v>22.300000000000004</v>
      </c>
      <c r="H146" s="19">
        <f t="shared" si="70"/>
        <v>11.669999999999998</v>
      </c>
      <c r="I146" s="19">
        <f t="shared" si="70"/>
        <v>52.120000000000005</v>
      </c>
      <c r="J146" s="19">
        <f t="shared" si="70"/>
        <v>396.65</v>
      </c>
      <c r="K146" s="25"/>
      <c r="L146" s="19">
        <f t="shared" ref="L146" si="71">SUM(L139:L145)</f>
        <v>0</v>
      </c>
    </row>
    <row r="147" spans="1:12" ht="14.5" x14ac:dyDescent="0.3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102</v>
      </c>
      <c r="F147" s="43">
        <v>60</v>
      </c>
      <c r="G147" s="43">
        <v>0.56999999999999995</v>
      </c>
      <c r="H147" s="43">
        <v>3.6</v>
      </c>
      <c r="I147" s="43">
        <v>1.8</v>
      </c>
      <c r="J147" s="43">
        <v>42.36</v>
      </c>
      <c r="K147" s="44">
        <v>24</v>
      </c>
      <c r="L147" s="43"/>
    </row>
    <row r="148" spans="1:12" ht="14.5" x14ac:dyDescent="0.35">
      <c r="A148" s="23"/>
      <c r="B148" s="15"/>
      <c r="C148" s="11"/>
      <c r="D148" s="7" t="s">
        <v>27</v>
      </c>
      <c r="E148" s="42" t="s">
        <v>103</v>
      </c>
      <c r="F148" s="43">
        <v>250</v>
      </c>
      <c r="G148" s="43">
        <v>2</v>
      </c>
      <c r="H148" s="43">
        <v>3.2</v>
      </c>
      <c r="I148" s="43">
        <v>11.5</v>
      </c>
      <c r="J148" s="43">
        <v>82</v>
      </c>
      <c r="K148" s="44" t="s">
        <v>107</v>
      </c>
      <c r="L148" s="43"/>
    </row>
    <row r="149" spans="1:12" ht="14.5" x14ac:dyDescent="0.35">
      <c r="A149" s="23"/>
      <c r="B149" s="15"/>
      <c r="C149" s="11"/>
      <c r="D149" s="7" t="s">
        <v>28</v>
      </c>
      <c r="E149" s="42" t="s">
        <v>104</v>
      </c>
      <c r="F149" s="43">
        <v>90</v>
      </c>
      <c r="G149" s="43">
        <v>13.1</v>
      </c>
      <c r="H149" s="43">
        <v>12.4</v>
      </c>
      <c r="I149" s="43">
        <v>8.5</v>
      </c>
      <c r="J149" s="43">
        <v>198</v>
      </c>
      <c r="K149" s="58" t="s">
        <v>109</v>
      </c>
      <c r="L149" s="43"/>
    </row>
    <row r="150" spans="1:12" ht="14.5" x14ac:dyDescent="0.35">
      <c r="A150" s="23"/>
      <c r="B150" s="15"/>
      <c r="C150" s="11"/>
      <c r="D150" s="7" t="s">
        <v>29</v>
      </c>
      <c r="E150" s="42" t="s">
        <v>105</v>
      </c>
      <c r="F150" s="43">
        <v>150</v>
      </c>
      <c r="G150" s="43">
        <v>5.4</v>
      </c>
      <c r="H150" s="43">
        <v>3.3</v>
      </c>
      <c r="I150" s="43">
        <v>25.7</v>
      </c>
      <c r="J150" s="43">
        <v>148</v>
      </c>
      <c r="K150" s="44" t="s">
        <v>108</v>
      </c>
      <c r="L150" s="43"/>
    </row>
    <row r="151" spans="1:12" ht="14.5" x14ac:dyDescent="0.35">
      <c r="A151" s="23"/>
      <c r="B151" s="15"/>
      <c r="C151" s="11"/>
      <c r="D151" s="7" t="s">
        <v>30</v>
      </c>
      <c r="E151" s="42" t="s">
        <v>106</v>
      </c>
      <c r="F151" s="43">
        <v>200</v>
      </c>
      <c r="G151" s="43">
        <v>1.7</v>
      </c>
      <c r="H151" s="43">
        <v>0.2</v>
      </c>
      <c r="I151" s="43">
        <v>18.899999999999999</v>
      </c>
      <c r="J151" s="43">
        <v>84</v>
      </c>
      <c r="K151" s="58" t="s">
        <v>110</v>
      </c>
      <c r="L151" s="43"/>
    </row>
    <row r="152" spans="1:12" ht="14.5" x14ac:dyDescent="0.3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5" x14ac:dyDescent="0.35">
      <c r="A153" s="23"/>
      <c r="B153" s="15"/>
      <c r="C153" s="11"/>
      <c r="D153" s="7" t="s">
        <v>32</v>
      </c>
      <c r="E153" s="42" t="s">
        <v>61</v>
      </c>
      <c r="F153" s="43">
        <v>40</v>
      </c>
      <c r="G153" s="43">
        <v>2.2400000000000002</v>
      </c>
      <c r="H153" s="43">
        <v>0.44</v>
      </c>
      <c r="I153" s="43">
        <v>19.760000000000002</v>
      </c>
      <c r="J153" s="43">
        <v>91.96</v>
      </c>
      <c r="K153" s="44"/>
      <c r="L153" s="43"/>
    </row>
    <row r="154" spans="1:12" ht="14.5" x14ac:dyDescent="0.3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5" x14ac:dyDescent="0.3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5" x14ac:dyDescent="0.35">
      <c r="A156" s="24"/>
      <c r="B156" s="17"/>
      <c r="C156" s="8"/>
      <c r="D156" s="18" t="s">
        <v>33</v>
      </c>
      <c r="E156" s="9"/>
      <c r="F156" s="19">
        <f>SUM(F147:F155)</f>
        <v>790</v>
      </c>
      <c r="G156" s="19">
        <f t="shared" ref="G156:J156" si="72">SUM(G147:G155)</f>
        <v>25.009999999999998</v>
      </c>
      <c r="H156" s="19">
        <f t="shared" si="72"/>
        <v>23.140000000000004</v>
      </c>
      <c r="I156" s="19">
        <f t="shared" si="72"/>
        <v>86.160000000000011</v>
      </c>
      <c r="J156" s="19">
        <f t="shared" si="72"/>
        <v>646.32000000000005</v>
      </c>
      <c r="K156" s="25"/>
      <c r="L156" s="19">
        <f t="shared" ref="L156" si="73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65" t="s">
        <v>4</v>
      </c>
      <c r="D157" s="66"/>
      <c r="E157" s="31"/>
      <c r="F157" s="32">
        <f>F146+F156</f>
        <v>1280</v>
      </c>
      <c r="G157" s="32">
        <f t="shared" ref="G157" si="74">G146+G156</f>
        <v>47.31</v>
      </c>
      <c r="H157" s="32">
        <f t="shared" ref="H157" si="75">H146+H156</f>
        <v>34.81</v>
      </c>
      <c r="I157" s="32">
        <f t="shared" ref="I157" si="76">I146+I156</f>
        <v>138.28000000000003</v>
      </c>
      <c r="J157" s="32">
        <f t="shared" ref="J157:L157" si="77">J146+J156</f>
        <v>1042.97</v>
      </c>
      <c r="K157" s="32"/>
      <c r="L157" s="32">
        <f t="shared" si="77"/>
        <v>0</v>
      </c>
    </row>
    <row r="158" spans="1:12" ht="14.5" x14ac:dyDescent="0.35">
      <c r="A158" s="20">
        <v>2</v>
      </c>
      <c r="B158" s="21">
        <v>4</v>
      </c>
      <c r="C158" s="22" t="s">
        <v>20</v>
      </c>
      <c r="D158" s="5" t="s">
        <v>21</v>
      </c>
      <c r="E158" s="39" t="s">
        <v>64</v>
      </c>
      <c r="F158" s="40">
        <v>210</v>
      </c>
      <c r="G158" s="40">
        <v>90.4</v>
      </c>
      <c r="H158" s="40">
        <v>13.44</v>
      </c>
      <c r="I158" s="40">
        <v>40.159999999999997</v>
      </c>
      <c r="J158" s="40">
        <v>318</v>
      </c>
      <c r="K158" s="41">
        <v>173</v>
      </c>
      <c r="L158" s="40"/>
    </row>
    <row r="159" spans="1:12" ht="14.5" x14ac:dyDescent="0.3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5" x14ac:dyDescent="0.35">
      <c r="A160" s="23"/>
      <c r="B160" s="15"/>
      <c r="C160" s="11"/>
      <c r="D160" s="7" t="s">
        <v>22</v>
      </c>
      <c r="E160" s="42" t="s">
        <v>50</v>
      </c>
      <c r="F160" s="43">
        <v>200</v>
      </c>
      <c r="G160" s="43">
        <v>7.0000000000000007E-2</v>
      </c>
      <c r="H160" s="43">
        <v>0.02</v>
      </c>
      <c r="I160" s="43">
        <v>15</v>
      </c>
      <c r="J160" s="43">
        <v>60</v>
      </c>
      <c r="K160" s="44">
        <v>376</v>
      </c>
      <c r="L160" s="43"/>
    </row>
    <row r="161" spans="1:12" ht="14.5" x14ac:dyDescent="0.35">
      <c r="A161" s="23"/>
      <c r="B161" s="15"/>
      <c r="C161" s="11"/>
      <c r="D161" s="7" t="s">
        <v>23</v>
      </c>
      <c r="E161" s="42" t="s">
        <v>41</v>
      </c>
      <c r="F161" s="43">
        <v>20</v>
      </c>
      <c r="G161" s="43">
        <v>1.58</v>
      </c>
      <c r="H161" s="43">
        <v>0.2</v>
      </c>
      <c r="I161" s="43">
        <v>9.66</v>
      </c>
      <c r="J161" s="43">
        <v>46.76</v>
      </c>
      <c r="K161" s="44"/>
      <c r="L161" s="43"/>
    </row>
    <row r="162" spans="1:12" ht="14.5" x14ac:dyDescent="0.35">
      <c r="A162" s="23"/>
      <c r="B162" s="15"/>
      <c r="C162" s="11"/>
      <c r="D162" s="7" t="s">
        <v>24</v>
      </c>
      <c r="E162" s="42" t="s">
        <v>43</v>
      </c>
      <c r="F162" s="43">
        <v>100</v>
      </c>
      <c r="G162" s="43">
        <v>1.5</v>
      </c>
      <c r="H162" s="43">
        <v>0.5</v>
      </c>
      <c r="I162" s="43">
        <v>21</v>
      </c>
      <c r="J162" s="43">
        <v>96</v>
      </c>
      <c r="K162" s="44"/>
      <c r="L162" s="43"/>
    </row>
    <row r="163" spans="1:12" ht="14.5" x14ac:dyDescent="0.3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5" x14ac:dyDescent="0.3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5" x14ac:dyDescent="0.35">
      <c r="A165" s="24"/>
      <c r="B165" s="17"/>
      <c r="C165" s="8"/>
      <c r="D165" s="18" t="s">
        <v>33</v>
      </c>
      <c r="E165" s="9"/>
      <c r="F165" s="19">
        <f>SUM(F158:F164)</f>
        <v>530</v>
      </c>
      <c r="G165" s="19">
        <f t="shared" ref="G165:J165" si="78">SUM(G158:G164)</f>
        <v>93.55</v>
      </c>
      <c r="H165" s="19">
        <f t="shared" si="78"/>
        <v>14.159999999999998</v>
      </c>
      <c r="I165" s="19">
        <f t="shared" si="78"/>
        <v>85.82</v>
      </c>
      <c r="J165" s="19">
        <f t="shared" si="78"/>
        <v>520.76</v>
      </c>
      <c r="K165" s="25"/>
      <c r="L165" s="19">
        <f t="shared" ref="L165" si="79">SUM(L158:L164)</f>
        <v>0</v>
      </c>
    </row>
    <row r="166" spans="1:12" ht="14.5" x14ac:dyDescent="0.3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111</v>
      </c>
      <c r="F166" s="43">
        <v>60</v>
      </c>
      <c r="G166" s="43">
        <v>3.5</v>
      </c>
      <c r="H166" s="43">
        <v>6.2</v>
      </c>
      <c r="I166" s="43">
        <v>3</v>
      </c>
      <c r="J166" s="43">
        <v>75.099999999999994</v>
      </c>
      <c r="K166" s="44">
        <v>69</v>
      </c>
      <c r="L166" s="43"/>
    </row>
    <row r="167" spans="1:12" ht="14.5" x14ac:dyDescent="0.35">
      <c r="A167" s="23"/>
      <c r="B167" s="15"/>
      <c r="C167" s="11"/>
      <c r="D167" s="7" t="s">
        <v>27</v>
      </c>
      <c r="E167" s="42" t="s">
        <v>84</v>
      </c>
      <c r="F167" s="43">
        <v>250</v>
      </c>
      <c r="G167" s="43">
        <v>1.9</v>
      </c>
      <c r="H167" s="43">
        <v>5.4</v>
      </c>
      <c r="I167" s="43">
        <v>12.5</v>
      </c>
      <c r="J167" s="43">
        <v>107.29</v>
      </c>
      <c r="K167" s="44">
        <v>96</v>
      </c>
      <c r="L167" s="43"/>
    </row>
    <row r="168" spans="1:12" ht="14.5" x14ac:dyDescent="0.35">
      <c r="A168" s="23"/>
      <c r="B168" s="15"/>
      <c r="C168" s="11"/>
      <c r="D168" s="7" t="s">
        <v>28</v>
      </c>
      <c r="E168" s="42" t="s">
        <v>112</v>
      </c>
      <c r="F168" s="43">
        <v>80</v>
      </c>
      <c r="G168" s="43">
        <v>10.7</v>
      </c>
      <c r="H168" s="43">
        <v>3.5</v>
      </c>
      <c r="I168" s="43">
        <v>7.5</v>
      </c>
      <c r="J168" s="43">
        <v>104.3</v>
      </c>
      <c r="K168" s="44">
        <v>234</v>
      </c>
      <c r="L168" s="43"/>
    </row>
    <row r="169" spans="1:12" ht="14.5" x14ac:dyDescent="0.35">
      <c r="A169" s="23"/>
      <c r="B169" s="15"/>
      <c r="C169" s="11"/>
      <c r="D169" s="7" t="s">
        <v>29</v>
      </c>
      <c r="E169" s="42" t="s">
        <v>113</v>
      </c>
      <c r="F169" s="43">
        <v>150</v>
      </c>
      <c r="G169" s="43">
        <v>12.99</v>
      </c>
      <c r="H169" s="43">
        <v>6.53</v>
      </c>
      <c r="I169" s="43">
        <v>33.36</v>
      </c>
      <c r="J169" s="43">
        <v>244.13</v>
      </c>
      <c r="K169" s="44">
        <v>199</v>
      </c>
      <c r="L169" s="43"/>
    </row>
    <row r="170" spans="1:12" ht="25" x14ac:dyDescent="0.35">
      <c r="A170" s="23"/>
      <c r="B170" s="15"/>
      <c r="C170" s="11"/>
      <c r="D170" s="7" t="s">
        <v>30</v>
      </c>
      <c r="E170" s="42" t="s">
        <v>72</v>
      </c>
      <c r="F170" s="43">
        <v>200</v>
      </c>
      <c r="G170" s="43">
        <v>0</v>
      </c>
      <c r="H170" s="43">
        <v>0</v>
      </c>
      <c r="I170" s="43">
        <v>15.4</v>
      </c>
      <c r="J170" s="43">
        <v>60</v>
      </c>
      <c r="K170" s="44">
        <v>349</v>
      </c>
      <c r="L170" s="43"/>
    </row>
    <row r="171" spans="1:12" ht="14.5" x14ac:dyDescent="0.3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5" x14ac:dyDescent="0.35">
      <c r="A172" s="23"/>
      <c r="B172" s="15"/>
      <c r="C172" s="11"/>
      <c r="D172" s="7" t="s">
        <v>32</v>
      </c>
      <c r="E172" s="42" t="s">
        <v>114</v>
      </c>
      <c r="F172" s="43">
        <v>40</v>
      </c>
      <c r="G172" s="43">
        <v>2.2400000000000002</v>
      </c>
      <c r="H172" s="43">
        <v>0.44</v>
      </c>
      <c r="I172" s="43">
        <v>19.760000000000002</v>
      </c>
      <c r="J172" s="43">
        <v>91.96</v>
      </c>
      <c r="K172" s="44"/>
      <c r="L172" s="43"/>
    </row>
    <row r="173" spans="1:12" ht="14.5" x14ac:dyDescent="0.3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5" x14ac:dyDescent="0.3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5" x14ac:dyDescent="0.35">
      <c r="A175" s="24"/>
      <c r="B175" s="17"/>
      <c r="C175" s="8"/>
      <c r="D175" s="18" t="s">
        <v>33</v>
      </c>
      <c r="E175" s="9"/>
      <c r="F175" s="19">
        <f>SUM(F166:F174)</f>
        <v>780</v>
      </c>
      <c r="G175" s="19">
        <f t="shared" ref="G175:J175" si="80">SUM(G166:G174)</f>
        <v>31.330000000000005</v>
      </c>
      <c r="H175" s="19">
        <f t="shared" si="80"/>
        <v>22.070000000000004</v>
      </c>
      <c r="I175" s="19">
        <f t="shared" si="80"/>
        <v>91.52000000000001</v>
      </c>
      <c r="J175" s="19">
        <f t="shared" si="80"/>
        <v>682.78</v>
      </c>
      <c r="K175" s="25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65" t="s">
        <v>4</v>
      </c>
      <c r="D176" s="66"/>
      <c r="E176" s="31"/>
      <c r="F176" s="32">
        <f>F165+F175</f>
        <v>1310</v>
      </c>
      <c r="G176" s="32">
        <f t="shared" ref="G176" si="82">G165+G175</f>
        <v>124.88</v>
      </c>
      <c r="H176" s="32">
        <f t="shared" ref="H176" si="83">H165+H175</f>
        <v>36.230000000000004</v>
      </c>
      <c r="I176" s="32">
        <f t="shared" ref="I176" si="84">I165+I175</f>
        <v>177.34</v>
      </c>
      <c r="J176" s="32">
        <f t="shared" ref="J176:L176" si="85">J165+J175</f>
        <v>1203.54</v>
      </c>
      <c r="K176" s="32"/>
      <c r="L176" s="32">
        <f t="shared" si="85"/>
        <v>0</v>
      </c>
    </row>
    <row r="177" spans="1:12" ht="14.5" x14ac:dyDescent="0.35">
      <c r="A177" s="20">
        <v>2</v>
      </c>
      <c r="B177" s="21">
        <v>5</v>
      </c>
      <c r="C177" s="22" t="s">
        <v>20</v>
      </c>
      <c r="D177" s="5" t="s">
        <v>21</v>
      </c>
      <c r="E177" s="39" t="s">
        <v>44</v>
      </c>
      <c r="F177" s="40">
        <v>100</v>
      </c>
      <c r="G177" s="40">
        <v>9.56</v>
      </c>
      <c r="H177" s="40">
        <v>12.4</v>
      </c>
      <c r="I177" s="40">
        <v>12.5</v>
      </c>
      <c r="J177" s="40">
        <v>199.84</v>
      </c>
      <c r="K177" s="41"/>
      <c r="L177" s="40"/>
    </row>
    <row r="178" spans="1:12" ht="14.5" x14ac:dyDescent="0.35">
      <c r="A178" s="23"/>
      <c r="B178" s="15"/>
      <c r="C178" s="11"/>
      <c r="D178" s="7" t="s">
        <v>26</v>
      </c>
      <c r="E178" s="42" t="s">
        <v>65</v>
      </c>
      <c r="F178" s="43">
        <v>60</v>
      </c>
      <c r="G178" s="43">
        <v>0.5</v>
      </c>
      <c r="H178" s="43">
        <v>2.4</v>
      </c>
      <c r="I178" s="43">
        <v>3.3</v>
      </c>
      <c r="J178" s="43">
        <v>36.799999999999997</v>
      </c>
      <c r="K178" s="44"/>
      <c r="L178" s="43"/>
    </row>
    <row r="179" spans="1:12" ht="14.5" x14ac:dyDescent="0.35">
      <c r="A179" s="23"/>
      <c r="B179" s="15"/>
      <c r="C179" s="11"/>
      <c r="D179" s="7" t="s">
        <v>22</v>
      </c>
      <c r="E179" s="42" t="s">
        <v>66</v>
      </c>
      <c r="F179" s="43">
        <v>200</v>
      </c>
      <c r="G179" s="43">
        <v>3.97</v>
      </c>
      <c r="H179" s="43">
        <v>2.1800000000000002</v>
      </c>
      <c r="I179" s="43">
        <v>15.9</v>
      </c>
      <c r="J179" s="43">
        <v>99.1</v>
      </c>
      <c r="K179" s="44"/>
      <c r="L179" s="43"/>
    </row>
    <row r="180" spans="1:12" ht="14.5" x14ac:dyDescent="0.35">
      <c r="A180" s="23"/>
      <c r="B180" s="15"/>
      <c r="C180" s="11"/>
      <c r="D180" s="7" t="s">
        <v>23</v>
      </c>
      <c r="E180" s="42" t="s">
        <v>41</v>
      </c>
      <c r="F180" s="43">
        <v>20</v>
      </c>
      <c r="G180" s="43">
        <v>1.58</v>
      </c>
      <c r="H180" s="43">
        <v>0.2</v>
      </c>
      <c r="I180" s="43">
        <v>9.66</v>
      </c>
      <c r="J180" s="43">
        <v>46.76</v>
      </c>
      <c r="K180" s="44"/>
      <c r="L180" s="43"/>
    </row>
    <row r="181" spans="1:12" ht="14.5" x14ac:dyDescent="0.35">
      <c r="A181" s="23"/>
      <c r="B181" s="15"/>
      <c r="C181" s="11"/>
      <c r="D181" s="7" t="s">
        <v>24</v>
      </c>
      <c r="E181" s="42" t="s">
        <v>43</v>
      </c>
      <c r="F181" s="43">
        <v>100</v>
      </c>
      <c r="G181" s="43">
        <v>1.5</v>
      </c>
      <c r="H181" s="43">
        <v>0.5</v>
      </c>
      <c r="I181" s="43">
        <v>21</v>
      </c>
      <c r="J181" s="43">
        <v>94.5</v>
      </c>
      <c r="K181" s="44"/>
      <c r="L181" s="43"/>
    </row>
    <row r="182" spans="1:12" ht="14.5" x14ac:dyDescent="0.3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5" x14ac:dyDescent="0.3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5">
      <c r="A184" s="24"/>
      <c r="B184" s="17"/>
      <c r="C184" s="8"/>
      <c r="D184" s="18" t="s">
        <v>33</v>
      </c>
      <c r="E184" s="9"/>
      <c r="F184" s="19">
        <f>SUM(F177:F183)</f>
        <v>480</v>
      </c>
      <c r="G184" s="19">
        <f t="shared" ref="G184:J184" si="86">SUM(G177:G183)</f>
        <v>17.11</v>
      </c>
      <c r="H184" s="19">
        <f t="shared" si="86"/>
        <v>17.68</v>
      </c>
      <c r="I184" s="19">
        <f t="shared" si="86"/>
        <v>62.36</v>
      </c>
      <c r="J184" s="19">
        <f t="shared" si="86"/>
        <v>477</v>
      </c>
      <c r="K184" s="25"/>
      <c r="L184" s="19">
        <f t="shared" ref="L184" si="87">SUM(L177:L183)</f>
        <v>0</v>
      </c>
    </row>
    <row r="185" spans="1:12" ht="14.5" x14ac:dyDescent="0.3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115</v>
      </c>
      <c r="F185" s="43">
        <v>60</v>
      </c>
      <c r="G185" s="43">
        <v>0.45</v>
      </c>
      <c r="H185" s="43">
        <v>3.61</v>
      </c>
      <c r="I185" s="43">
        <v>1.41</v>
      </c>
      <c r="J185" s="43">
        <v>39.93</v>
      </c>
      <c r="K185" s="44">
        <v>20</v>
      </c>
      <c r="L185" s="43"/>
    </row>
    <row r="186" spans="1:12" ht="14.5" x14ac:dyDescent="0.35">
      <c r="A186" s="23"/>
      <c r="B186" s="15"/>
      <c r="C186" s="11"/>
      <c r="D186" s="7" t="s">
        <v>27</v>
      </c>
      <c r="E186" s="42" t="s">
        <v>94</v>
      </c>
      <c r="F186" s="43">
        <v>250</v>
      </c>
      <c r="G186" s="43">
        <v>1.8</v>
      </c>
      <c r="H186" s="43">
        <v>2.2200000000000002</v>
      </c>
      <c r="I186" s="43">
        <v>15.39</v>
      </c>
      <c r="J186" s="43">
        <v>106.5</v>
      </c>
      <c r="K186" s="44">
        <v>106</v>
      </c>
      <c r="L186" s="43"/>
    </row>
    <row r="187" spans="1:12" ht="14.5" x14ac:dyDescent="0.35">
      <c r="A187" s="23"/>
      <c r="B187" s="15"/>
      <c r="C187" s="11"/>
      <c r="D187" s="7" t="s">
        <v>28</v>
      </c>
      <c r="E187" s="42" t="s">
        <v>116</v>
      </c>
      <c r="F187" s="43">
        <v>80</v>
      </c>
      <c r="G187" s="43">
        <v>18.7</v>
      </c>
      <c r="H187" s="43">
        <v>9.66</v>
      </c>
      <c r="I187" s="43">
        <v>0</v>
      </c>
      <c r="J187" s="43">
        <v>262.39999999999998</v>
      </c>
      <c r="K187" s="44">
        <v>288</v>
      </c>
      <c r="L187" s="43"/>
    </row>
    <row r="188" spans="1:12" ht="14.5" x14ac:dyDescent="0.35">
      <c r="A188" s="23"/>
      <c r="B188" s="15"/>
      <c r="C188" s="11"/>
      <c r="D188" s="7" t="s">
        <v>29</v>
      </c>
      <c r="E188" s="42" t="s">
        <v>117</v>
      </c>
      <c r="F188" s="43">
        <v>150</v>
      </c>
      <c r="G188" s="43">
        <v>3</v>
      </c>
      <c r="H188" s="43">
        <v>5.52</v>
      </c>
      <c r="I188" s="43">
        <v>11.8</v>
      </c>
      <c r="J188" s="43">
        <v>115.5</v>
      </c>
      <c r="K188" s="44">
        <v>139</v>
      </c>
      <c r="L188" s="43"/>
    </row>
    <row r="189" spans="1:12" ht="14.5" x14ac:dyDescent="0.35">
      <c r="A189" s="23"/>
      <c r="B189" s="15"/>
      <c r="C189" s="11"/>
      <c r="D189" s="7" t="s">
        <v>30</v>
      </c>
      <c r="E189" s="42" t="s">
        <v>118</v>
      </c>
      <c r="F189" s="43">
        <v>200</v>
      </c>
      <c r="G189" s="43">
        <v>0.2</v>
      </c>
      <c r="H189" s="43">
        <v>0.2</v>
      </c>
      <c r="I189" s="43">
        <v>21.2</v>
      </c>
      <c r="J189" s="43">
        <v>115</v>
      </c>
      <c r="K189" s="44">
        <v>342</v>
      </c>
      <c r="L189" s="43"/>
    </row>
    <row r="190" spans="1:12" ht="14.5" x14ac:dyDescent="0.3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5" x14ac:dyDescent="0.35">
      <c r="A191" s="23"/>
      <c r="B191" s="15"/>
      <c r="C191" s="11"/>
      <c r="D191" s="7" t="s">
        <v>32</v>
      </c>
      <c r="E191" s="42" t="s">
        <v>61</v>
      </c>
      <c r="F191" s="43">
        <v>40</v>
      </c>
      <c r="G191" s="43">
        <v>2.2400000000000002</v>
      </c>
      <c r="H191" s="43">
        <v>0.44</v>
      </c>
      <c r="I191" s="43">
        <v>19.760000000000002</v>
      </c>
      <c r="J191" s="43">
        <v>91.96</v>
      </c>
      <c r="K191" s="44"/>
      <c r="L191" s="43"/>
    </row>
    <row r="192" spans="1:12" ht="14.5" x14ac:dyDescent="0.3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5" x14ac:dyDescent="0.3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5" x14ac:dyDescent="0.35">
      <c r="A194" s="24"/>
      <c r="B194" s="17"/>
      <c r="C194" s="8"/>
      <c r="D194" s="18" t="s">
        <v>33</v>
      </c>
      <c r="E194" s="9"/>
      <c r="F194" s="19">
        <f>SUM(F185:F193)</f>
        <v>780</v>
      </c>
      <c r="G194" s="19">
        <f t="shared" ref="G194:J194" si="88">SUM(G185:G193)</f>
        <v>26.39</v>
      </c>
      <c r="H194" s="19">
        <f t="shared" si="88"/>
        <v>21.65</v>
      </c>
      <c r="I194" s="19">
        <f t="shared" si="88"/>
        <v>69.56</v>
      </c>
      <c r="J194" s="19">
        <f t="shared" si="88"/>
        <v>731.29</v>
      </c>
      <c r="K194" s="25"/>
      <c r="L194" s="19">
        <f t="shared" ref="L194" si="89">SUM(L185:L193)</f>
        <v>0</v>
      </c>
    </row>
    <row r="195" spans="1:12" ht="14.5" x14ac:dyDescent="0.25">
      <c r="A195" s="29">
        <f>A177</f>
        <v>2</v>
      </c>
      <c r="B195" s="30">
        <f>B177</f>
        <v>5</v>
      </c>
      <c r="C195" s="65" t="s">
        <v>4</v>
      </c>
      <c r="D195" s="66"/>
      <c r="E195" s="31"/>
      <c r="F195" s="32">
        <f>F184+F194</f>
        <v>1260</v>
      </c>
      <c r="G195" s="32">
        <f t="shared" ref="G195" si="90">G184+G194</f>
        <v>43.5</v>
      </c>
      <c r="H195" s="32">
        <f t="shared" ref="H195" si="91">H184+H194</f>
        <v>39.33</v>
      </c>
      <c r="I195" s="32">
        <f t="shared" ref="I195" si="92">I184+I194</f>
        <v>131.92000000000002</v>
      </c>
      <c r="J195" s="32">
        <f t="shared" ref="J195:L195" si="93">J184+J194</f>
        <v>1208.29</v>
      </c>
      <c r="K195" s="32"/>
      <c r="L195" s="32">
        <f t="shared" si="93"/>
        <v>0</v>
      </c>
    </row>
    <row r="196" spans="1:12" ht="13" x14ac:dyDescent="0.25">
      <c r="A196" s="27"/>
      <c r="B196" s="28"/>
      <c r="C196" s="67" t="s">
        <v>5</v>
      </c>
      <c r="D196" s="67"/>
      <c r="E196" s="67"/>
      <c r="F196" s="34">
        <f>(F24+F43+F62+F81+F100+F119+F138+F157+F176+F195)/(IF(F24=0,0,1)+IF(F43=0,0,1)+IF(F62=0,0,1)+IF(F81=0,0,1)+IF(F100=0,0,1)+IF(F119=0,0,1)+IF(F138=0,0,1)+IF(F157=0,0,1)+IF(F176=0,0,1)+IF(F195=0,0,1))</f>
        <v>1273.5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50.725999999999999</v>
      </c>
      <c r="H196" s="34">
        <f t="shared" si="94"/>
        <v>41.981999999999999</v>
      </c>
      <c r="I196" s="34">
        <f t="shared" si="94"/>
        <v>131.42400000000001</v>
      </c>
      <c r="J196" s="34">
        <f t="shared" si="94"/>
        <v>1125.5010000000002</v>
      </c>
      <c r="K196" s="34"/>
      <c r="L196" s="34">
        <v>0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Amina</cp:lastModifiedBy>
  <dcterms:created xsi:type="dcterms:W3CDTF">2022-05-16T14:23:56Z</dcterms:created>
  <dcterms:modified xsi:type="dcterms:W3CDTF">2023-12-08T08:31:46Z</dcterms:modified>
</cp:coreProperties>
</file>